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共有\庶務係\18-shomu\OTOKUNI\27 財務書類作成支援\06_地方公会計財務書類（R03決算）\5_固定資産台帳【完成版】\"/>
    </mc:Choice>
  </mc:AlternateContent>
  <xr:revisionPtr revIDLastSave="0" documentId="13_ncr:1_{F0C19894-0671-44A8-A20A-DB15C8ECF38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土地" sheetId="2" r:id="rId1"/>
    <sheet name="建物" sheetId="3" r:id="rId2"/>
    <sheet name="工作物" sheetId="4" r:id="rId3"/>
    <sheet name="物品" sheetId="5" r:id="rId4"/>
  </sheets>
  <definedNames>
    <definedName name="_xlnm.Print_Area" localSheetId="1">建物!$A$1:$N$21</definedName>
    <definedName name="_xlnm.Print_Area" localSheetId="2">工作物!$A$1:$L$45</definedName>
    <definedName name="_xlnm.Print_Area" localSheetId="0">土地!$A$1:$I$85</definedName>
    <definedName name="_xlnm.Print_Area" localSheetId="3">物品!$A$1:$L$37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5" l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4" i="5"/>
  <c r="J37" i="5" s="1"/>
  <c r="J45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" i="4"/>
  <c r="F37" i="5"/>
  <c r="G37" i="5"/>
  <c r="H37" i="5"/>
  <c r="I37" i="5"/>
  <c r="K37" i="5"/>
  <c r="L37" i="5"/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F45" i="4"/>
  <c r="G45" i="4"/>
  <c r="H45" i="4"/>
  <c r="I45" i="4"/>
  <c r="L45" i="4"/>
  <c r="K45" i="4" l="1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G21" i="3"/>
  <c r="H21" i="3"/>
  <c r="I21" i="3"/>
  <c r="J21" i="3"/>
  <c r="K21" i="3"/>
  <c r="M21" i="3"/>
  <c r="N21" i="3"/>
  <c r="L21" i="3" l="1"/>
  <c r="H85" i="2"/>
  <c r="D85" i="2" l="1"/>
  <c r="E85" i="2"/>
  <c r="F85" i="2"/>
  <c r="G85" i="2"/>
  <c r="I85" i="2"/>
</calcChain>
</file>

<file path=xl/sharedStrings.xml><?xml version="1.0" encoding="utf-8"?>
<sst xmlns="http://schemas.openxmlformats.org/spreadsheetml/2006/main" count="738" uniqueCount="374">
  <si>
    <t>所在地</t>
  </si>
  <si>
    <t>取得年月日</t>
  </si>
  <si>
    <t>取得価額等</t>
  </si>
  <si>
    <t>今回増加額</t>
  </si>
  <si>
    <t>今回減少額</t>
  </si>
  <si>
    <t>前年度末簿価</t>
  </si>
  <si>
    <t>現在簿価</t>
  </si>
  <si>
    <t>11</t>
  </si>
  <si>
    <t>あきる野市小川玉見ケ崎1344-83</t>
  </si>
  <si>
    <t>1968/01/30</t>
  </si>
  <si>
    <t>7</t>
  </si>
  <si>
    <t>あきる野市小川玉見ケ崎1344-196の3</t>
  </si>
  <si>
    <t>1968/03/04</t>
  </si>
  <si>
    <t>あきる野市小川玉見ケ崎1344-196の6</t>
  </si>
  <si>
    <t>1968/03/25</t>
  </si>
  <si>
    <t>あきる野市小川玉見ケ崎1344-196の7</t>
  </si>
  <si>
    <t>あきる野市小川玉見ケ崎1344-196の19</t>
  </si>
  <si>
    <t>1967/07/06</t>
  </si>
  <si>
    <t>あきる野市小川玉見ケ崎1344-196の27</t>
  </si>
  <si>
    <t>あきる野市小川玉見ケ崎1344-196の28</t>
  </si>
  <si>
    <t>あきる野市小川東一丁目1-1</t>
  </si>
  <si>
    <t>あきる野市小川東一丁目27-1</t>
  </si>
  <si>
    <t>あきる野市高尾安戸390-3</t>
  </si>
  <si>
    <t>1976/01/30</t>
  </si>
  <si>
    <t>あきる野市高尾安戸392-4</t>
  </si>
  <si>
    <t>1975/12/27</t>
  </si>
  <si>
    <t>あきる野市高尾安戸392-5</t>
  </si>
  <si>
    <t>あきる野市高尾高野499-3</t>
  </si>
  <si>
    <t>2009/05/27</t>
  </si>
  <si>
    <t>あきる野市高尾高野499-4</t>
  </si>
  <si>
    <t>2012/10/15</t>
  </si>
  <si>
    <t>あきる野市高尾高野503-1</t>
  </si>
  <si>
    <t>1975/12/19</t>
  </si>
  <si>
    <t>あきる野市高尾高野503-4</t>
  </si>
  <si>
    <t>1992/09/18</t>
  </si>
  <si>
    <t>10</t>
  </si>
  <si>
    <t>あきる野市高尾高野503-5</t>
  </si>
  <si>
    <t>あきる野市高尾高野503-7</t>
  </si>
  <si>
    <t>あきる野市高尾高野503-8</t>
  </si>
  <si>
    <t>あきる野市高尾高野503-10</t>
  </si>
  <si>
    <t>あきる野市高尾高野507-1</t>
  </si>
  <si>
    <t>あきる野市高尾高野508-1</t>
  </si>
  <si>
    <t>あきる野市高尾高野508-4</t>
  </si>
  <si>
    <t>あきる野市高尾高野508-6</t>
  </si>
  <si>
    <t>1998/06/09</t>
  </si>
  <si>
    <t>あきる野市高尾高野513-3</t>
  </si>
  <si>
    <t>あきる野市高尾高野514</t>
  </si>
  <si>
    <t>13</t>
  </si>
  <si>
    <t>あきる野市高尾高野515-1</t>
  </si>
  <si>
    <t>あきる野市高尾沼沢520</t>
  </si>
  <si>
    <t>あきる野市高尾沼沢521-1</t>
  </si>
  <si>
    <t>1975/04/01</t>
  </si>
  <si>
    <t>あきる野市高尾沼沢521-4</t>
  </si>
  <si>
    <t>あきる野市高尾沼沢522-1</t>
  </si>
  <si>
    <t>2007/09/14</t>
  </si>
  <si>
    <t>あきる野市高尾沼沢522-2</t>
  </si>
  <si>
    <t>あきる野市高尾沼沢523-1</t>
  </si>
  <si>
    <t>1989/03/17</t>
  </si>
  <si>
    <t>あきる野市高尾沼沢523-3</t>
  </si>
  <si>
    <t>あきる野市高尾沼沢523-4</t>
  </si>
  <si>
    <t>2010/10/07</t>
  </si>
  <si>
    <t>あきる野市高尾沼沢524-1</t>
  </si>
  <si>
    <t>あきる野市高尾沼沢524-2</t>
  </si>
  <si>
    <t>あきる野市高尾沼沢524-3</t>
  </si>
  <si>
    <t>あきる野市高尾沼沢524-4</t>
  </si>
  <si>
    <t>あきる野市高尾沼沢524-7</t>
  </si>
  <si>
    <t>あきる野市高尾沼沢525-1</t>
  </si>
  <si>
    <t>あきる野市高尾沼沢525-2</t>
  </si>
  <si>
    <t>あきる野市高尾沼沢525-4</t>
  </si>
  <si>
    <t>あきる野市高尾沼沢526-1</t>
  </si>
  <si>
    <t>あきる野市高尾沼沢526-2</t>
  </si>
  <si>
    <t>あきる野市高尾沼沢527</t>
  </si>
  <si>
    <t>あきる野市高尾沼沢528</t>
  </si>
  <si>
    <t>あきる野市高尾沼沢529</t>
  </si>
  <si>
    <t>あきる野市高尾沼沢530</t>
  </si>
  <si>
    <t>あきる野市高尾沼沢531-1</t>
  </si>
  <si>
    <t>あきる野市高尾沼沢532-2</t>
  </si>
  <si>
    <t>あきる野市高尾沼沢532-4</t>
  </si>
  <si>
    <t>あきる野市高尾沼沢532-イ</t>
  </si>
  <si>
    <t>あきる野市高尾沼沢540-4</t>
  </si>
  <si>
    <t>あきる野市高尾沼沢540-5</t>
  </si>
  <si>
    <t>あきる野市高尾沼沢540-6</t>
  </si>
  <si>
    <t>あきる野市高尾沼沢543-3</t>
  </si>
  <si>
    <t>あきる野市高尾沼沢543-5</t>
  </si>
  <si>
    <t>あきる野市高尾沼沢557</t>
  </si>
  <si>
    <t>あきる野市高尾白木沢572-1</t>
  </si>
  <si>
    <t>あきる野市高尾白木沢572-2</t>
  </si>
  <si>
    <t>あきる野市高尾白木沢572-3</t>
  </si>
  <si>
    <t>あきる野市高尾中尾588</t>
  </si>
  <si>
    <t>あきる野市高尾中尾589</t>
  </si>
  <si>
    <t>あきる野市網代御前石483-1</t>
  </si>
  <si>
    <t>1977/04/30</t>
  </si>
  <si>
    <t>あきる野市網代御前石483-2</t>
  </si>
  <si>
    <t>あきる野市網代御前石483-3</t>
  </si>
  <si>
    <t>あきる野市網代御前石483-7</t>
  </si>
  <si>
    <t>あきる野市網代御前石483-8</t>
  </si>
  <si>
    <t>あきる野市網代御前石483-9</t>
  </si>
  <si>
    <t>あきる野市網代御前石483-10</t>
  </si>
  <si>
    <t>2002/02/25</t>
  </si>
  <si>
    <t>あきる野市網代御前石483-11</t>
  </si>
  <si>
    <t>あきる野市網代御前石484</t>
  </si>
  <si>
    <t>あきる野市網代御前石485-1</t>
  </si>
  <si>
    <t>あきる野市網代御前石485-2</t>
  </si>
  <si>
    <t>あきる野市網代御前石485-4</t>
  </si>
  <si>
    <t>あきる野市網代御前石485-5</t>
  </si>
  <si>
    <t>あきる野市網代御前石485-6</t>
  </si>
  <si>
    <t>あきる野市網代御前石485-7</t>
  </si>
  <si>
    <t>あきる野市網代御前石486</t>
  </si>
  <si>
    <t>　（単位：円）</t>
    <rPh sb="2" eb="4">
      <t>タンイ</t>
    </rPh>
    <rPh sb="5" eb="6">
      <t>エン</t>
    </rPh>
    <phoneticPr fontId="1"/>
  </si>
  <si>
    <t>1</t>
    <phoneticPr fontId="1"/>
  </si>
  <si>
    <t>2</t>
    <phoneticPr fontId="1"/>
  </si>
  <si>
    <t>3</t>
  </si>
  <si>
    <t>4</t>
  </si>
  <si>
    <t>5</t>
  </si>
  <si>
    <t>6</t>
  </si>
  <si>
    <t>8</t>
  </si>
  <si>
    <t>9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</si>
  <si>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</si>
  <si>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</si>
  <si>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</si>
  <si>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</si>
  <si>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</si>
  <si>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</si>
  <si>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</si>
  <si>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</si>
  <si>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</si>
  <si>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</si>
  <si>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</si>
  <si>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</si>
  <si>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</si>
  <si>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</si>
  <si>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</si>
  <si>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</si>
  <si>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</si>
  <si>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</si>
  <si>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</si>
  <si>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</si>
  <si>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</si>
  <si>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</si>
  <si>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</si>
  <si>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</si>
  <si>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</si>
  <si>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</si>
  <si>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</si>
  <si>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</si>
  <si>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</si>
  <si>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</si>
  <si>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</si>
  <si>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</si>
  <si>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</si>
  <si>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</si>
  <si>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</si>
  <si>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</si>
  <si>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</si>
  <si>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</si>
  <si>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</si>
  <si>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</si>
  <si>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</si>
  <si>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</si>
  <si>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</si>
  <si>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</si>
  <si>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</si>
  <si>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</si>
  <si>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</si>
  <si>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</si>
  <si>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</si>
  <si>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</si>
  <si>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</si>
  <si>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</si>
  <si>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</si>
  <si>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</si>
  <si>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</si>
  <si>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</si>
  <si>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</si>
  <si>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</si>
  <si>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</si>
  <si>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</si>
  <si>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</si>
  <si>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</si>
  <si>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</si>
  <si>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</si>
  <si>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</si>
  <si>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</si>
  <si>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</si>
  <si>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</si>
  <si>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</si>
  <si>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合計</t>
    <rPh sb="0" eb="2">
      <t>ゴウケイ</t>
    </rPh>
    <phoneticPr fontId="1"/>
  </si>
  <si>
    <t>数量（（延べ床）面積）</t>
  </si>
  <si>
    <t>1968/03/25</t>
    <phoneticPr fontId="1"/>
  </si>
  <si>
    <t>あきる野市小川東一丁目1-7</t>
    <phoneticPr fontId="1"/>
  </si>
  <si>
    <t>2019/03/31</t>
    <phoneticPr fontId="1"/>
  </si>
  <si>
    <t>2019/03/31</t>
    <phoneticPr fontId="1"/>
  </si>
  <si>
    <t>31年</t>
    <phoneticPr fontId="1"/>
  </si>
  <si>
    <t>鉄骨造</t>
  </si>
  <si>
    <t>汚泥再生処理センター（倉庫棟）</t>
    <rPh sb="0" eb="2">
      <t>オデイ</t>
    </rPh>
    <rPh sb="2" eb="4">
      <t>サイセイ</t>
    </rPh>
    <rPh sb="4" eb="6">
      <t>ショリ</t>
    </rPh>
    <rPh sb="11" eb="13">
      <t>ソウコ</t>
    </rPh>
    <rPh sb="13" eb="14">
      <t>トウ</t>
    </rPh>
    <phoneticPr fontId="1"/>
  </si>
  <si>
    <t>あきる野市小川東一丁目１-１</t>
  </si>
  <si>
    <t>汚泥再生処理センター（計量棟）</t>
    <rPh sb="0" eb="6">
      <t>オデイサイセイショリ</t>
    </rPh>
    <rPh sb="11" eb="13">
      <t>ケイリョウ</t>
    </rPh>
    <rPh sb="13" eb="14">
      <t>トウ</t>
    </rPh>
    <phoneticPr fontId="1"/>
  </si>
  <si>
    <t>38年</t>
    <phoneticPr fontId="1"/>
  </si>
  <si>
    <t>鉄筋コンクリート</t>
  </si>
  <si>
    <t>汚泥再生処理センター（処理棟）</t>
    <rPh sb="0" eb="6">
      <t>オデイサイセイショリ</t>
    </rPh>
    <rPh sb="11" eb="13">
      <t>ショリ</t>
    </rPh>
    <rPh sb="13" eb="14">
      <t>トウ</t>
    </rPh>
    <phoneticPr fontId="1"/>
  </si>
  <si>
    <t>2014/03/31</t>
  </si>
  <si>
    <t>30年</t>
  </si>
  <si>
    <t>軽量鉄骨造</t>
  </si>
  <si>
    <t>御前石排水処理センター_管理事務所棟</t>
  </si>
  <si>
    <t>あきる野市網代483</t>
  </si>
  <si>
    <t>2001/03/31</t>
  </si>
  <si>
    <t>38年</t>
  </si>
  <si>
    <t>御前石排水処理センター_モニター室（2）</t>
  </si>
  <si>
    <t>御前石排水処理センター_モニター室（1）</t>
  </si>
  <si>
    <t>2003/03/31</t>
  </si>
  <si>
    <t>31年</t>
  </si>
  <si>
    <t>御前石排水処理センター_脱水機室</t>
  </si>
  <si>
    <t>1979/03/31</t>
  </si>
  <si>
    <t>50年</t>
  </si>
  <si>
    <t>御前石排水処理センター_管理棟</t>
  </si>
  <si>
    <t>2016/03/31</t>
  </si>
  <si>
    <t>高尾清掃センター_洗車棟</t>
  </si>
  <si>
    <t>あきる野市高尾521</t>
  </si>
  <si>
    <t>高尾清掃センター_屋外トイレ_休憩棟 （換気扇・トイレ・電気設備一式含む）</t>
  </si>
  <si>
    <t>1993/08/31</t>
  </si>
  <si>
    <t>高尾清掃センター資源ストックヤード2号棟</t>
  </si>
  <si>
    <t>高尾清掃センター_資源ストックヤード1号棟 （水処理配管蛍光灯・換気扇_危険物倉庫一式含む）</t>
  </si>
  <si>
    <t>高尾清掃センター_計量棟 （トイレ・換気扇・電気設備含む）</t>
  </si>
  <si>
    <t>1996/03/31</t>
  </si>
  <si>
    <t>高尾清掃センター_作業場（選別棟）</t>
  </si>
  <si>
    <t>高尾清掃センター_資源化施設棟</t>
  </si>
  <si>
    <t>鉄骨鉄筋コンクリート</t>
  </si>
  <si>
    <t>高尾清掃センター_スラグヤード棟</t>
  </si>
  <si>
    <t>高尾清掃センター_熱回収施設棟</t>
  </si>
  <si>
    <t>1</t>
    <phoneticPr fontId="1"/>
  </si>
  <si>
    <t>減価償却累計額</t>
  </si>
  <si>
    <t>減価償却額</t>
  </si>
  <si>
    <t>耐用年数</t>
  </si>
  <si>
    <t>名称</t>
  </si>
  <si>
    <t>資産名称</t>
  </si>
  <si>
    <t>2019/03/31</t>
  </si>
  <si>
    <t>17年</t>
  </si>
  <si>
    <t>修繕料　分級装置点検口増設修繕</t>
    <rPh sb="0" eb="2">
      <t>シュウゼン</t>
    </rPh>
    <rPh sb="2" eb="3">
      <t>リョウ</t>
    </rPh>
    <rPh sb="4" eb="5">
      <t>ブン</t>
    </rPh>
    <rPh sb="5" eb="6">
      <t>キュウ</t>
    </rPh>
    <rPh sb="6" eb="8">
      <t>ソウチ</t>
    </rPh>
    <rPh sb="8" eb="10">
      <t>テンケン</t>
    </rPh>
    <rPh sb="10" eb="11">
      <t>クチ</t>
    </rPh>
    <rPh sb="11" eb="13">
      <t>ゾウセツ</t>
    </rPh>
    <rPh sb="13" eb="15">
      <t>シュウゼン</t>
    </rPh>
    <phoneticPr fontId="1"/>
  </si>
  <si>
    <t>2019/03/28</t>
    <phoneticPr fontId="1"/>
  </si>
  <si>
    <t>修繕料　急速濾過器吸着塔濾過材交換修繕</t>
    <rPh sb="0" eb="2">
      <t>シュウゼン</t>
    </rPh>
    <rPh sb="2" eb="3">
      <t>リョウ</t>
    </rPh>
    <rPh sb="4" eb="6">
      <t>キュウソク</t>
    </rPh>
    <rPh sb="6" eb="8">
      <t>ロカ</t>
    </rPh>
    <rPh sb="8" eb="9">
      <t>キ</t>
    </rPh>
    <rPh sb="9" eb="11">
      <t>キュウチャク</t>
    </rPh>
    <rPh sb="11" eb="12">
      <t>トウ</t>
    </rPh>
    <rPh sb="12" eb="14">
      <t>ロカ</t>
    </rPh>
    <rPh sb="14" eb="15">
      <t>ザイ</t>
    </rPh>
    <rPh sb="15" eb="17">
      <t>コウカン</t>
    </rPh>
    <rPh sb="17" eb="19">
      <t>シュウゼン</t>
    </rPh>
    <phoneticPr fontId="1"/>
  </si>
  <si>
    <t>2019/02/25</t>
    <phoneticPr fontId="1"/>
  </si>
  <si>
    <t>修繕料　分級・選別装置修繕</t>
    <rPh sb="0" eb="2">
      <t>シュウゼン</t>
    </rPh>
    <rPh sb="2" eb="3">
      <t>リョウ</t>
    </rPh>
    <rPh sb="4" eb="5">
      <t>ブン</t>
    </rPh>
    <rPh sb="5" eb="6">
      <t>キュウ</t>
    </rPh>
    <rPh sb="7" eb="9">
      <t>センベツ</t>
    </rPh>
    <rPh sb="9" eb="11">
      <t>ソウチ</t>
    </rPh>
    <rPh sb="11" eb="13">
      <t>シュウゼン</t>
    </rPh>
    <phoneticPr fontId="1"/>
  </si>
  <si>
    <t>2018/11/30</t>
    <phoneticPr fontId="1"/>
  </si>
  <si>
    <t>修繕料　遮水シート№6ブロック修繕</t>
    <rPh sb="0" eb="2">
      <t>シュウゼン</t>
    </rPh>
    <rPh sb="2" eb="3">
      <t>リョウ</t>
    </rPh>
    <rPh sb="4" eb="6">
      <t>シャスイ</t>
    </rPh>
    <rPh sb="15" eb="17">
      <t>シュウゼン</t>
    </rPh>
    <phoneticPr fontId="1"/>
  </si>
  <si>
    <t>2018/10/15</t>
    <phoneticPr fontId="1"/>
  </si>
  <si>
    <t>修繕料　第一調整槽　揚水ポンプB交換修繕</t>
    <rPh sb="0" eb="2">
      <t>シュウゼン</t>
    </rPh>
    <rPh sb="2" eb="3">
      <t>リョウ</t>
    </rPh>
    <rPh sb="4" eb="5">
      <t>ダイ</t>
    </rPh>
    <rPh sb="5" eb="6">
      <t>１</t>
    </rPh>
    <rPh sb="6" eb="8">
      <t>チョウセイ</t>
    </rPh>
    <rPh sb="8" eb="9">
      <t>ソウ</t>
    </rPh>
    <rPh sb="10" eb="12">
      <t>ヨウスイ</t>
    </rPh>
    <rPh sb="16" eb="18">
      <t>コウカン</t>
    </rPh>
    <rPh sb="18" eb="20">
      <t>シュウゼン</t>
    </rPh>
    <phoneticPr fontId="1"/>
  </si>
  <si>
    <t>2018/08/10</t>
    <phoneticPr fontId="1"/>
  </si>
  <si>
    <t>2018/08/10</t>
    <phoneticPr fontId="1"/>
  </si>
  <si>
    <t>17年</t>
    <phoneticPr fontId="1"/>
  </si>
  <si>
    <t>修繕料　第二調整槽　揚水ポンプB交換修繕</t>
    <rPh sb="0" eb="2">
      <t>シュウゼン</t>
    </rPh>
    <rPh sb="2" eb="3">
      <t>リョウ</t>
    </rPh>
    <rPh sb="4" eb="6">
      <t>ダイニ</t>
    </rPh>
    <rPh sb="6" eb="8">
      <t>チョウセイ</t>
    </rPh>
    <rPh sb="8" eb="9">
      <t>ソウ</t>
    </rPh>
    <rPh sb="10" eb="12">
      <t>ヨウスイ</t>
    </rPh>
    <rPh sb="16" eb="18">
      <t>コウカン</t>
    </rPh>
    <rPh sb="18" eb="20">
      <t>シュウゼン</t>
    </rPh>
    <phoneticPr fontId="1"/>
  </si>
  <si>
    <t>あきる野市網代483</t>
    <phoneticPr fontId="1"/>
  </si>
  <si>
    <t>17年</t>
    <phoneticPr fontId="1"/>
  </si>
  <si>
    <t>修繕料　分級・選別装置点検修繕</t>
    <rPh sb="0" eb="2">
      <t>シュウゼン</t>
    </rPh>
    <rPh sb="2" eb="3">
      <t>リョウ</t>
    </rPh>
    <rPh sb="4" eb="5">
      <t>ブン</t>
    </rPh>
    <rPh sb="5" eb="6">
      <t>キュウ</t>
    </rPh>
    <rPh sb="7" eb="9">
      <t>センベツ</t>
    </rPh>
    <rPh sb="9" eb="11">
      <t>ソウチ</t>
    </rPh>
    <rPh sb="11" eb="13">
      <t>テンケン</t>
    </rPh>
    <rPh sb="13" eb="15">
      <t>シュウゼン</t>
    </rPh>
    <phoneticPr fontId="1"/>
  </si>
  <si>
    <t>10年</t>
    <rPh sb="2" eb="3">
      <t>ネン</t>
    </rPh>
    <phoneticPr fontId="1"/>
  </si>
  <si>
    <t>汚泥再生処理センター（外構工事）</t>
    <rPh sb="0" eb="2">
      <t>オデイ</t>
    </rPh>
    <rPh sb="2" eb="4">
      <t>サイセイ</t>
    </rPh>
    <rPh sb="4" eb="6">
      <t>ショリ</t>
    </rPh>
    <rPh sb="11" eb="13">
      <t>ガイコウ</t>
    </rPh>
    <rPh sb="13" eb="15">
      <t>コウジ</t>
    </rPh>
    <phoneticPr fontId="1"/>
  </si>
  <si>
    <t>あきる野市小川東一丁目１-１</t>
    <phoneticPr fontId="1"/>
  </si>
  <si>
    <t>汚泥再生処理センター（太陽光発電設備）</t>
    <rPh sb="0" eb="2">
      <t>オデイ</t>
    </rPh>
    <rPh sb="2" eb="4">
      <t>サイセイ</t>
    </rPh>
    <rPh sb="4" eb="6">
      <t>ショリ</t>
    </rPh>
    <rPh sb="11" eb="14">
      <t>タイヨウコウ</t>
    </rPh>
    <rPh sb="14" eb="16">
      <t>ハツデン</t>
    </rPh>
    <rPh sb="16" eb="18">
      <t>セツビ</t>
    </rPh>
    <phoneticPr fontId="1"/>
  </si>
  <si>
    <t>汚泥再生処理センター（計装設備）</t>
    <rPh sb="0" eb="2">
      <t>オデイ</t>
    </rPh>
    <rPh sb="2" eb="4">
      <t>サイセイ</t>
    </rPh>
    <rPh sb="4" eb="6">
      <t>ショリ</t>
    </rPh>
    <rPh sb="11" eb="13">
      <t>ケイソウ</t>
    </rPh>
    <rPh sb="13" eb="15">
      <t>セツビ</t>
    </rPh>
    <phoneticPr fontId="1"/>
  </si>
  <si>
    <t>汚泥再生処理センター（受変電・動力制御設備）</t>
    <rPh sb="0" eb="2">
      <t>オデイ</t>
    </rPh>
    <rPh sb="2" eb="4">
      <t>サイセイ</t>
    </rPh>
    <rPh sb="4" eb="6">
      <t>ショリ</t>
    </rPh>
    <rPh sb="11" eb="14">
      <t>ジュヘンデン</t>
    </rPh>
    <rPh sb="15" eb="17">
      <t>ドウリョク</t>
    </rPh>
    <rPh sb="17" eb="19">
      <t>セイギョ</t>
    </rPh>
    <rPh sb="19" eb="21">
      <t>セツビ</t>
    </rPh>
    <phoneticPr fontId="1"/>
  </si>
  <si>
    <t>33</t>
    <phoneticPr fontId="1"/>
  </si>
  <si>
    <t>汚泥再生処理センター（機械設備）</t>
    <rPh sb="0" eb="2">
      <t>オデイ</t>
    </rPh>
    <rPh sb="2" eb="4">
      <t>サイセイ</t>
    </rPh>
    <rPh sb="4" eb="6">
      <t>ショリ</t>
    </rPh>
    <rPh sb="11" eb="13">
      <t>キカイ</t>
    </rPh>
    <rPh sb="13" eb="15">
      <t>セツビ</t>
    </rPh>
    <phoneticPr fontId="1"/>
  </si>
  <si>
    <t>32</t>
    <phoneticPr fontId="1"/>
  </si>
  <si>
    <t>御前石排水処理センター_再生事業設備 （分級装置、コンベヤー、集じん機）</t>
  </si>
  <si>
    <t>御前石排水処理センター_諸設備工作物</t>
  </si>
  <si>
    <t>御前石排水処理センター_受水タンク_圧力タンク式遠心ポンプユニット</t>
  </si>
  <si>
    <t>御前石排水処理センター_管理棟_諸設備工作物</t>
  </si>
  <si>
    <t>高尾清掃センター_洗車棟_諸設備工作物_機械設備（洗車機本体・汚水配管電気設備含む）</t>
  </si>
  <si>
    <t>高尾清掃センター_計量棟_諸設備工作物_台貫</t>
  </si>
  <si>
    <t>高尾清掃センター_資源化施設棟_諸設備工作物機械設備_収容設備</t>
  </si>
  <si>
    <t>高尾清掃センター_資源化施設棟_諸設備工作物機械設備_その他設備</t>
  </si>
  <si>
    <t>高尾清掃センター_資源化施設棟_諸設備工作物機械設備_集塵設備</t>
  </si>
  <si>
    <t>高尾清掃センター_資源化施設棟_諸設備工作物機械設備_再生設備</t>
  </si>
  <si>
    <t>高尾清掃センター_資源化施設棟_諸設備工作物機械設備_選別供給設備</t>
  </si>
  <si>
    <t>高尾清掃センター_資源化施設棟_諸設備工作物機械設備_受入供給設備</t>
  </si>
  <si>
    <t>高尾清掃センター_屋外燃料貯蔵設備_諸設備工作物_屋外燃料貯蔵槽及びポンプ</t>
  </si>
  <si>
    <t>高尾清掃センター_屋外燃料貯蔵設備</t>
  </si>
  <si>
    <t>高尾清掃センター_増圧室_諸設備工作物_直結増圧ポンプユニット</t>
  </si>
  <si>
    <t>高尾清掃センター_増圧室_諸設備工作物_水道ポンプユニット</t>
  </si>
  <si>
    <t>高尾清掃センター_増圧室_諸設備工作物_受水槽</t>
  </si>
  <si>
    <t>高尾清掃センター_増圧室_受水槽基礎＋増圧ポンプ基礎</t>
  </si>
  <si>
    <t>高尾清掃センター_スラグヤード棟_諸設備工作物_電気設備</t>
  </si>
  <si>
    <t>高尾清掃センター_スラグヤード棟_諸設備工作物_機械設備</t>
  </si>
  <si>
    <t>高尾清掃センター_スラグヤード棟_諸設備工作物_スラグ処理設備</t>
  </si>
  <si>
    <t>高尾清掃センター_熱回収施設棟_諸設備工作物_床洗浄装置</t>
  </si>
  <si>
    <t>高尾清掃センター_熱回収施設棟_諸設備工作物_エアシャワー</t>
  </si>
  <si>
    <t>高尾清掃センター_熱回収施設棟_諸設備工作物_自動窓拭き装置</t>
  </si>
  <si>
    <t>高尾清掃センター_熱回収施設棟_諸設備工作物_エレベータ設備</t>
  </si>
  <si>
    <t>高尾清掃センター_熱回収施設棟_諸設備工作物_電気設備</t>
  </si>
  <si>
    <t>高尾清掃センター_熱回収施設棟_諸設備工作物_機械設備</t>
  </si>
  <si>
    <t>高尾清掃センター_熱回収施設棟_諸設備工作物_粗大不燃ごみ処理設備</t>
  </si>
  <si>
    <t>高尾清掃センター_熱回収施設棟_諸設備工作物_ガス化溶融設備</t>
  </si>
  <si>
    <t>現在簿価</t>
    <rPh sb="0" eb="2">
      <t>ゲンザイ</t>
    </rPh>
    <rPh sb="2" eb="4">
      <t>ボカ</t>
    </rPh>
    <phoneticPr fontId="1"/>
  </si>
  <si>
    <t>前年度末簿価</t>
    <rPh sb="0" eb="3">
      <t>ゼンネンド</t>
    </rPh>
    <rPh sb="3" eb="4">
      <t>マツ</t>
    </rPh>
    <phoneticPr fontId="1"/>
  </si>
  <si>
    <t>資産名称</t>
    <rPh sb="0" eb="2">
      <t>シサン</t>
    </rPh>
    <rPh sb="2" eb="4">
      <t>メイショウ</t>
    </rPh>
    <phoneticPr fontId="1"/>
  </si>
  <si>
    <t>2019/3/31</t>
  </si>
  <si>
    <t>5年</t>
    <rPh sb="1" eb="2">
      <t>ネン</t>
    </rPh>
    <phoneticPr fontId="1"/>
  </si>
  <si>
    <t>汚泥再生処理センター（分光光度計）</t>
    <rPh sb="0" eb="2">
      <t>オデイ</t>
    </rPh>
    <rPh sb="2" eb="4">
      <t>サイセイ</t>
    </rPh>
    <rPh sb="4" eb="6">
      <t>ショリ</t>
    </rPh>
    <rPh sb="11" eb="13">
      <t>ブンコウ</t>
    </rPh>
    <rPh sb="13" eb="16">
      <t>コウドケイ</t>
    </rPh>
    <phoneticPr fontId="1"/>
  </si>
  <si>
    <t>汚泥再生処理センター（イオン交換・蒸留水製造装置）</t>
    <rPh sb="0" eb="2">
      <t>オデイ</t>
    </rPh>
    <rPh sb="2" eb="4">
      <t>サイセイ</t>
    </rPh>
    <rPh sb="4" eb="6">
      <t>ショリ</t>
    </rPh>
    <rPh sb="14" eb="16">
      <t>コウカン</t>
    </rPh>
    <rPh sb="17" eb="20">
      <t>ジョウリュウスイ</t>
    </rPh>
    <rPh sb="20" eb="22">
      <t>セイゾウ</t>
    </rPh>
    <rPh sb="22" eb="24">
      <t>ソウチ</t>
    </rPh>
    <phoneticPr fontId="1"/>
  </si>
  <si>
    <t>10年</t>
    <phoneticPr fontId="1"/>
  </si>
  <si>
    <t>汚泥再生処理センター（ユニット流し台）</t>
    <rPh sb="0" eb="2">
      <t>オデイ</t>
    </rPh>
    <rPh sb="2" eb="4">
      <t>サイセイ</t>
    </rPh>
    <rPh sb="4" eb="6">
      <t>ショリ</t>
    </rPh>
    <rPh sb="15" eb="16">
      <t>ナガ</t>
    </rPh>
    <rPh sb="17" eb="18">
      <t>ダイ</t>
    </rPh>
    <phoneticPr fontId="1"/>
  </si>
  <si>
    <t>2019/3/31</t>
    <phoneticPr fontId="1"/>
  </si>
  <si>
    <t>汚泥再生処理センター（ドラフトチャンバー）</t>
    <rPh sb="0" eb="2">
      <t>オデイ</t>
    </rPh>
    <rPh sb="2" eb="4">
      <t>サイセイ</t>
    </rPh>
    <rPh sb="4" eb="6">
      <t>ショリ</t>
    </rPh>
    <phoneticPr fontId="1"/>
  </si>
  <si>
    <t>8年</t>
    <rPh sb="1" eb="2">
      <t>ネン</t>
    </rPh>
    <phoneticPr fontId="1"/>
  </si>
  <si>
    <t>汚泥再生処理センター（中央実験台）</t>
    <rPh sb="0" eb="2">
      <t>オデイ</t>
    </rPh>
    <rPh sb="2" eb="4">
      <t>サイセイ</t>
    </rPh>
    <rPh sb="4" eb="6">
      <t>ショリ</t>
    </rPh>
    <rPh sb="11" eb="13">
      <t>チュウオウ</t>
    </rPh>
    <rPh sb="13" eb="16">
      <t>ジッケンダイ</t>
    </rPh>
    <phoneticPr fontId="1"/>
  </si>
  <si>
    <t>2018/6/12</t>
    <phoneticPr fontId="1"/>
  </si>
  <si>
    <t>7年</t>
    <phoneticPr fontId="1"/>
  </si>
  <si>
    <t>コンテナ_CAN 8-33Y</t>
    <phoneticPr fontId="1"/>
  </si>
  <si>
    <t>2018/12/13</t>
    <phoneticPr fontId="1"/>
  </si>
  <si>
    <t>4年</t>
    <phoneticPr fontId="1"/>
  </si>
  <si>
    <t>パワーショベル_ＰＣ７８ＵＳ－１０</t>
    <phoneticPr fontId="1"/>
  </si>
  <si>
    <t>あきる野市網代４８３</t>
    <phoneticPr fontId="1"/>
  </si>
  <si>
    <t>2017/10/25</t>
  </si>
  <si>
    <t>4年</t>
  </si>
  <si>
    <t>自動車（残灰等運搬車）_八王子100す4726</t>
  </si>
  <si>
    <t>あきる野市網代４８３</t>
  </si>
  <si>
    <t>2015/03/24</t>
  </si>
  <si>
    <t>6年</t>
  </si>
  <si>
    <t>庁用自動車（軽バン）_八王子４８０け１５９７</t>
  </si>
  <si>
    <t>2014/02/28</t>
  </si>
  <si>
    <t>ミニホイールローダ_ＷA４０－６</t>
  </si>
  <si>
    <t>パワーショベル_ＰＣ１２０－８</t>
  </si>
  <si>
    <t>2002/05/09</t>
  </si>
  <si>
    <t>自動車（軽トラック）_スバル　Ｓ－４ＷＤ　ELT5MT3方開（八王子40て8843）</t>
  </si>
  <si>
    <t>2001/04/26</t>
  </si>
  <si>
    <t>7年</t>
  </si>
  <si>
    <t>コンテナ_CAN-8-13-A</t>
  </si>
  <si>
    <t>2013/11/29</t>
  </si>
  <si>
    <t>10年</t>
  </si>
  <si>
    <t>会議録音システム機器_ＪＶＣケンウッド（PM-M110,PM-T10,PM-T11,PM-CN5）</t>
  </si>
  <si>
    <t>あきる野市高尾５２１</t>
  </si>
  <si>
    <t>2013/09/04</t>
  </si>
  <si>
    <t>フォークリフト_回転式ＦＤ２５Ｔ４</t>
  </si>
  <si>
    <t>2010/08/20</t>
  </si>
  <si>
    <t>フォークリフト_ＴＣＭ　ＦＤ２０Ｔ３</t>
  </si>
  <si>
    <t>2005/08/16</t>
  </si>
  <si>
    <t>自動車（不燃物等運搬車）_アームロール（４トン車）新型三菱ファイター（八王子１００さ６９５７）</t>
  </si>
  <si>
    <t>2005/04/18</t>
  </si>
  <si>
    <t>自動車（軽バン）_スズキ　エブリージョイン　４ＷＤ</t>
  </si>
  <si>
    <t>2004/07/28</t>
  </si>
  <si>
    <t>15年</t>
  </si>
  <si>
    <t>アイアンフォーク_ＺＸ７５UＳ－Ａ</t>
  </si>
  <si>
    <t>2004/05/27</t>
  </si>
  <si>
    <t>自動車（普通車）_カローラフィルダー（八王子500ふ3913）</t>
  </si>
  <si>
    <t>2003/12/17</t>
  </si>
  <si>
    <t>コンテナ_CAN-8-13-A  F411344881</t>
  </si>
  <si>
    <t>コンテナ_CAN-8-13-A  F411344982</t>
  </si>
  <si>
    <t>2002/02/28</t>
  </si>
  <si>
    <t>コンテナ_CAN-8-13-A  F204326925</t>
  </si>
  <si>
    <t>1999/12/15</t>
  </si>
  <si>
    <t>ホイールローダー_WA８０ー３</t>
  </si>
  <si>
    <t>1999/11/15</t>
  </si>
  <si>
    <t>コンテナ_CAN-8-13-A  F009316125</t>
  </si>
  <si>
    <t>1996/07/17</t>
  </si>
  <si>
    <t>コンテナ_CAN-8-13-A  F705288489</t>
  </si>
  <si>
    <t>1996/01/26</t>
  </si>
  <si>
    <t>フォークリフト_ＦＤ２０Ｃ－１２　標準</t>
  </si>
  <si>
    <t>1995/10/02</t>
  </si>
  <si>
    <t>コンテナ_CAN 8-13  F60827481</t>
  </si>
  <si>
    <t>1994/07/19</t>
  </si>
  <si>
    <t>ホイールローダー_WA７０</t>
  </si>
  <si>
    <t>1994/06/06</t>
  </si>
  <si>
    <t>コンテナ_CAN 8-13  F504257085</t>
  </si>
  <si>
    <t>1993/12/15</t>
  </si>
  <si>
    <t>タイヤチェンジャー・コンプレッサー</t>
  </si>
  <si>
    <t>1992/01/11</t>
  </si>
  <si>
    <t>コンテナ_CAN 8-10  F308239794</t>
  </si>
  <si>
    <t>1992/01/30</t>
  </si>
  <si>
    <t>コンテナ_CAN 8-10  F211233324</t>
  </si>
  <si>
    <t>　　　　　　　（単位：円）</t>
    <rPh sb="8" eb="10">
      <t>タンイ</t>
    </rPh>
    <rPh sb="11" eb="12">
      <t>エン</t>
    </rPh>
    <phoneticPr fontId="1"/>
  </si>
  <si>
    <r>
      <t>固定資産台帳(有形固定資産)</t>
    </r>
    <r>
      <rPr>
        <b/>
        <sz val="11"/>
        <color theme="1"/>
        <rFont val="ＭＳ　Ｐゴシック"/>
        <family val="3"/>
        <charset val="128"/>
      </rPr>
      <t>土地</t>
    </r>
    <r>
      <rPr>
        <sz val="11"/>
        <color theme="1"/>
        <rFont val="ＭＳ　Ｐゴシック"/>
        <family val="3"/>
        <charset val="128"/>
      </rPr>
      <t>　　　令和３年度</t>
    </r>
    <rPh sb="14" eb="16">
      <t>トチ</t>
    </rPh>
    <rPh sb="19" eb="21">
      <t>レイワ</t>
    </rPh>
    <rPh sb="22" eb="23">
      <t>ネン</t>
    </rPh>
    <rPh sb="23" eb="24">
      <t>ド</t>
    </rPh>
    <phoneticPr fontId="1"/>
  </si>
  <si>
    <r>
      <t>固定資産台帳(有形固定資産)</t>
    </r>
    <r>
      <rPr>
        <b/>
        <sz val="11"/>
        <color theme="1"/>
        <rFont val="ＭＳ　Ｐゴシック"/>
        <family val="3"/>
        <charset val="128"/>
      </rPr>
      <t>建物</t>
    </r>
    <r>
      <rPr>
        <sz val="11"/>
        <color theme="1"/>
        <rFont val="ＭＳ　Ｐゴシック"/>
        <family val="3"/>
        <charset val="128"/>
      </rPr>
      <t>　　　令和３年度</t>
    </r>
    <rPh sb="14" eb="16">
      <t>タテモノ</t>
    </rPh>
    <rPh sb="19" eb="21">
      <t>レイワ</t>
    </rPh>
    <rPh sb="22" eb="23">
      <t>ネン</t>
    </rPh>
    <rPh sb="23" eb="24">
      <t>ド</t>
    </rPh>
    <phoneticPr fontId="1"/>
  </si>
  <si>
    <r>
      <t>固定資産台帳(有形固定資産)</t>
    </r>
    <r>
      <rPr>
        <b/>
        <sz val="11"/>
        <color theme="1"/>
        <rFont val="ＭＳ　Ｐゴシック"/>
        <family val="3"/>
        <charset val="128"/>
      </rPr>
      <t>工作物</t>
    </r>
    <r>
      <rPr>
        <sz val="11"/>
        <color theme="1"/>
        <rFont val="ＭＳ　Ｐゴシック"/>
        <family val="3"/>
        <charset val="128"/>
      </rPr>
      <t>　　　令和３年度</t>
    </r>
    <rPh sb="14" eb="17">
      <t>コウサクブツ</t>
    </rPh>
    <rPh sb="20" eb="22">
      <t>レイワ</t>
    </rPh>
    <rPh sb="23" eb="25">
      <t>ネンド</t>
    </rPh>
    <phoneticPr fontId="1"/>
  </si>
  <si>
    <r>
      <t>固定資産台帳(有形固定資産)</t>
    </r>
    <r>
      <rPr>
        <b/>
        <sz val="11"/>
        <color theme="1"/>
        <rFont val="ＭＳ　Ｐゴシック"/>
        <family val="3"/>
        <charset val="128"/>
      </rPr>
      <t>物品</t>
    </r>
    <r>
      <rPr>
        <sz val="11"/>
        <color theme="1"/>
        <rFont val="ＭＳ　Ｐゴシック"/>
        <family val="3"/>
        <charset val="128"/>
      </rPr>
      <t>　　　令和３年度</t>
    </r>
    <rPh sb="14" eb="16">
      <t>ブッピン</t>
    </rPh>
    <rPh sb="19" eb="21">
      <t>レイワ</t>
    </rPh>
    <rPh sb="22" eb="23">
      <t>ネン</t>
    </rPh>
    <rPh sb="23" eb="24">
      <t>ド</t>
    </rPh>
    <phoneticPr fontId="1"/>
  </si>
  <si>
    <r>
      <rPr>
        <sz val="11"/>
        <color theme="1"/>
        <rFont val="游ゴシック"/>
        <family val="3"/>
        <charset val="128"/>
      </rPr>
      <t xml:space="preserve">  </t>
    </r>
    <r>
      <rPr>
        <sz val="11"/>
        <color theme="1"/>
        <rFont val="ＭＳ　Ｐゴシック"/>
        <family val="3"/>
        <charset val="128"/>
      </rPr>
      <t>（単位：円）</t>
    </r>
    <rPh sb="3" eb="5">
      <t>タンイ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</si>
</sst>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_);[Red]\(#,##0.00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　Ｐゴシック"/>
      <family val="3"/>
      <charset val="128"/>
    </font>
    <font>
      <b/>
      <sz val="11"/>
      <color theme="1"/>
      <name val="ＭＳ　Ｐゴシック"/>
      <family val="3"/>
      <charset val="128"/>
    </font>
    <font>
      <sz val="11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shrinkToFit="1"/>
    </xf>
    <xf numFmtId="49" fontId="2" fillId="0" borderId="2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shrinkToFit="1"/>
    </xf>
    <xf numFmtId="176" fontId="2" fillId="0" borderId="4" xfId="0" applyNumberFormat="1" applyFont="1" applyBorder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shrinkToFit="1"/>
    </xf>
    <xf numFmtId="176" fontId="2" fillId="0" borderId="3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>
      <alignment vertical="center"/>
    </xf>
    <xf numFmtId="4" fontId="3" fillId="0" borderId="1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5" xfId="0" applyFont="1" applyBorder="1" applyAlignment="1">
      <alignment horizontal="right" vertical="center"/>
    </xf>
    <xf numFmtId="176" fontId="2" fillId="0" borderId="6" xfId="0" applyNumberFormat="1" applyFont="1" applyBorder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>
      <alignment vertical="center"/>
    </xf>
    <xf numFmtId="176" fontId="2" fillId="3" borderId="5" xfId="0" applyNumberFormat="1" applyFont="1" applyFill="1" applyBorder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vertical="center" shrinkToFit="1"/>
    </xf>
    <xf numFmtId="176" fontId="2" fillId="3" borderId="3" xfId="0" applyNumberFormat="1" applyFont="1" applyFill="1" applyBorder="1">
      <alignment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vertical="center" shrinkToFit="1"/>
    </xf>
    <xf numFmtId="176" fontId="2" fillId="3" borderId="6" xfId="0" applyNumberFormat="1" applyFont="1" applyFill="1" applyBorder="1">
      <alignment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vertical="center" shrinkToFit="1"/>
    </xf>
    <xf numFmtId="176" fontId="4" fillId="4" borderId="3" xfId="0" applyNumberFormat="1" applyFont="1" applyFill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85"/>
  <sheetViews>
    <sheetView workbookViewId="0">
      <selection activeCell="K12" sqref="K12"/>
    </sheetView>
  </sheetViews>
  <sheetFormatPr defaultRowHeight="18.75"/>
  <cols>
    <col min="1" max="1" width="6.125" customWidth="1"/>
    <col min="2" max="2" width="34" customWidth="1"/>
    <col min="3" max="9" width="15" customWidth="1"/>
  </cols>
  <sheetData>
    <row r="1" spans="1:9" s="1" customFormat="1" ht="26.25" customHeight="1">
      <c r="A1" s="64" t="s">
        <v>369</v>
      </c>
      <c r="B1" s="64"/>
      <c r="C1" s="64"/>
      <c r="D1" s="64"/>
      <c r="E1" s="64"/>
      <c r="F1" s="64"/>
      <c r="G1" s="64"/>
      <c r="H1" s="64"/>
      <c r="I1" s="64"/>
    </row>
    <row r="2" spans="1:9" s="1" customFormat="1" ht="26.25" customHeight="1">
      <c r="D2" s="17"/>
      <c r="E2" s="2"/>
      <c r="F2" s="2"/>
      <c r="G2" s="2"/>
      <c r="H2" s="2"/>
      <c r="I2" s="2" t="s">
        <v>108</v>
      </c>
    </row>
    <row r="3" spans="1:9" s="1" customFormat="1" ht="26.25" customHeight="1">
      <c r="A3" s="15"/>
      <c r="B3" s="4" t="s">
        <v>0</v>
      </c>
      <c r="C3" s="4" t="s">
        <v>1</v>
      </c>
      <c r="D3" s="57" t="s">
        <v>2</v>
      </c>
      <c r="E3" s="16" t="s">
        <v>5</v>
      </c>
      <c r="F3" s="5" t="s">
        <v>3</v>
      </c>
      <c r="G3" s="5" t="s">
        <v>4</v>
      </c>
      <c r="H3" s="22" t="s">
        <v>187</v>
      </c>
      <c r="I3" s="59" t="s">
        <v>6</v>
      </c>
    </row>
    <row r="4" spans="1:9" s="1" customFormat="1" ht="26.25" customHeight="1">
      <c r="A4" s="9" t="s">
        <v>109</v>
      </c>
      <c r="B4" s="10" t="s">
        <v>8</v>
      </c>
      <c r="C4" s="9" t="s">
        <v>9</v>
      </c>
      <c r="D4" s="11">
        <v>172200</v>
      </c>
      <c r="E4" s="11">
        <v>172200</v>
      </c>
      <c r="F4" s="11">
        <v>0</v>
      </c>
      <c r="G4" s="11">
        <v>0</v>
      </c>
      <c r="H4" s="11">
        <v>7</v>
      </c>
      <c r="I4" s="11">
        <v>172200</v>
      </c>
    </row>
    <row r="5" spans="1:9" s="1" customFormat="1" ht="26.25" customHeight="1">
      <c r="A5" s="12" t="s">
        <v>110</v>
      </c>
      <c r="B5" s="13" t="s">
        <v>11</v>
      </c>
      <c r="C5" s="12" t="s">
        <v>12</v>
      </c>
      <c r="D5" s="14">
        <v>3763800</v>
      </c>
      <c r="E5" s="14">
        <v>3763800</v>
      </c>
      <c r="F5" s="14">
        <v>0</v>
      </c>
      <c r="G5" s="14">
        <v>0</v>
      </c>
      <c r="H5" s="14">
        <v>153</v>
      </c>
      <c r="I5" s="14">
        <v>3763800</v>
      </c>
    </row>
    <row r="6" spans="1:9" s="1" customFormat="1" ht="26.25" customHeight="1">
      <c r="A6" s="12" t="s">
        <v>111</v>
      </c>
      <c r="B6" s="13" t="s">
        <v>13</v>
      </c>
      <c r="C6" s="12" t="s">
        <v>14</v>
      </c>
      <c r="D6" s="14">
        <v>4501800</v>
      </c>
      <c r="E6" s="14">
        <v>4501800</v>
      </c>
      <c r="F6" s="14">
        <v>0</v>
      </c>
      <c r="G6" s="14">
        <v>0</v>
      </c>
      <c r="H6" s="14">
        <v>183</v>
      </c>
      <c r="I6" s="14">
        <v>4501800</v>
      </c>
    </row>
    <row r="7" spans="1:9" s="1" customFormat="1" ht="26.25" customHeight="1">
      <c r="A7" s="12" t="s">
        <v>112</v>
      </c>
      <c r="B7" s="13" t="s">
        <v>15</v>
      </c>
      <c r="C7" s="12" t="s">
        <v>14</v>
      </c>
      <c r="D7" s="14">
        <v>4501800</v>
      </c>
      <c r="E7" s="14">
        <v>4501800</v>
      </c>
      <c r="F7" s="14">
        <v>0</v>
      </c>
      <c r="G7" s="14">
        <v>0</v>
      </c>
      <c r="H7" s="14">
        <v>183</v>
      </c>
      <c r="I7" s="14">
        <v>4501800</v>
      </c>
    </row>
    <row r="8" spans="1:9" s="1" customFormat="1" ht="26.25" customHeight="1">
      <c r="A8" s="12" t="s">
        <v>113</v>
      </c>
      <c r="B8" s="13" t="s">
        <v>16</v>
      </c>
      <c r="C8" s="12" t="s">
        <v>17</v>
      </c>
      <c r="D8" s="14">
        <v>1902072</v>
      </c>
      <c r="E8" s="14">
        <v>1902072</v>
      </c>
      <c r="F8" s="14">
        <v>0</v>
      </c>
      <c r="G8" s="14">
        <v>0</v>
      </c>
      <c r="H8" s="14">
        <v>77.319999999999993</v>
      </c>
      <c r="I8" s="14">
        <v>1902072</v>
      </c>
    </row>
    <row r="9" spans="1:9" s="1" customFormat="1" ht="26.25" customHeight="1">
      <c r="A9" s="12" t="s">
        <v>114</v>
      </c>
      <c r="B9" s="13" t="s">
        <v>18</v>
      </c>
      <c r="C9" s="12" t="s">
        <v>17</v>
      </c>
      <c r="D9" s="14">
        <v>450672</v>
      </c>
      <c r="E9" s="14">
        <v>450672</v>
      </c>
      <c r="F9" s="14">
        <v>0</v>
      </c>
      <c r="G9" s="14">
        <v>0</v>
      </c>
      <c r="H9" s="14">
        <v>18.32</v>
      </c>
      <c r="I9" s="14">
        <v>450672</v>
      </c>
    </row>
    <row r="10" spans="1:9" s="1" customFormat="1" ht="26.25" customHeight="1">
      <c r="A10" s="12" t="s">
        <v>10</v>
      </c>
      <c r="B10" s="13" t="s">
        <v>19</v>
      </c>
      <c r="C10" s="12" t="s">
        <v>17</v>
      </c>
      <c r="D10" s="14">
        <v>1161612</v>
      </c>
      <c r="E10" s="14">
        <v>1161612</v>
      </c>
      <c r="F10" s="14">
        <v>0</v>
      </c>
      <c r="G10" s="14">
        <v>0</v>
      </c>
      <c r="H10" s="14">
        <v>47.22</v>
      </c>
      <c r="I10" s="14">
        <v>1161612</v>
      </c>
    </row>
    <row r="11" spans="1:9" s="1" customFormat="1" ht="26.25" customHeight="1">
      <c r="A11" s="24" t="s">
        <v>115</v>
      </c>
      <c r="B11" s="25" t="s">
        <v>20</v>
      </c>
      <c r="C11" s="24" t="s">
        <v>14</v>
      </c>
      <c r="D11" s="26">
        <v>11329387</v>
      </c>
      <c r="E11" s="26">
        <v>11329387</v>
      </c>
      <c r="F11" s="26">
        <v>0</v>
      </c>
      <c r="G11" s="26">
        <v>0</v>
      </c>
      <c r="H11" s="26">
        <v>4500</v>
      </c>
      <c r="I11" s="26">
        <v>11329387</v>
      </c>
    </row>
    <row r="12" spans="1:9" s="1" customFormat="1" ht="26.25" customHeight="1">
      <c r="A12" s="60" t="s">
        <v>116</v>
      </c>
      <c r="B12" s="61" t="s">
        <v>189</v>
      </c>
      <c r="C12" s="60" t="s">
        <v>188</v>
      </c>
      <c r="D12" s="62">
        <v>0</v>
      </c>
      <c r="E12" s="62">
        <v>855549716</v>
      </c>
      <c r="F12" s="62">
        <v>0</v>
      </c>
      <c r="G12" s="62">
        <v>855549716</v>
      </c>
      <c r="H12" s="62">
        <v>0</v>
      </c>
      <c r="I12" s="62">
        <v>0</v>
      </c>
    </row>
    <row r="13" spans="1:9" s="1" customFormat="1" ht="26.25" customHeight="1">
      <c r="A13" s="23" t="s">
        <v>35</v>
      </c>
      <c r="B13" s="13" t="s">
        <v>21</v>
      </c>
      <c r="C13" s="12" t="s">
        <v>14</v>
      </c>
      <c r="D13" s="14">
        <v>350955</v>
      </c>
      <c r="E13" s="14">
        <v>350955</v>
      </c>
      <c r="F13" s="14">
        <v>0</v>
      </c>
      <c r="G13" s="14">
        <v>0</v>
      </c>
      <c r="H13" s="14">
        <v>11</v>
      </c>
      <c r="I13" s="14">
        <v>350955</v>
      </c>
    </row>
    <row r="14" spans="1:9" s="1" customFormat="1" ht="26.25" customHeight="1">
      <c r="A14" s="12" t="s">
        <v>7</v>
      </c>
      <c r="B14" s="13" t="s">
        <v>22</v>
      </c>
      <c r="C14" s="12" t="s">
        <v>23</v>
      </c>
      <c r="D14" s="14">
        <v>5996</v>
      </c>
      <c r="E14" s="14">
        <v>5996</v>
      </c>
      <c r="F14" s="14">
        <v>0</v>
      </c>
      <c r="G14" s="14">
        <v>0</v>
      </c>
      <c r="H14" s="14">
        <v>228</v>
      </c>
      <c r="I14" s="14">
        <v>5996</v>
      </c>
    </row>
    <row r="15" spans="1:9" s="1" customFormat="1" ht="26.25" customHeight="1">
      <c r="A15" s="23" t="s">
        <v>117</v>
      </c>
      <c r="B15" s="13" t="s">
        <v>24</v>
      </c>
      <c r="C15" s="12" t="s">
        <v>25</v>
      </c>
      <c r="D15" s="14">
        <v>4681</v>
      </c>
      <c r="E15" s="14">
        <v>4681</v>
      </c>
      <c r="F15" s="14">
        <v>0</v>
      </c>
      <c r="G15" s="14">
        <v>0</v>
      </c>
      <c r="H15" s="14">
        <v>178</v>
      </c>
      <c r="I15" s="14">
        <v>4681</v>
      </c>
    </row>
    <row r="16" spans="1:9" s="1" customFormat="1" ht="26.25" customHeight="1">
      <c r="A16" s="12" t="s">
        <v>47</v>
      </c>
      <c r="B16" s="13" t="s">
        <v>26</v>
      </c>
      <c r="C16" s="12" t="s">
        <v>25</v>
      </c>
      <c r="D16" s="14">
        <v>103</v>
      </c>
      <c r="E16" s="14">
        <v>103</v>
      </c>
      <c r="F16" s="14">
        <v>0</v>
      </c>
      <c r="G16" s="14">
        <v>0</v>
      </c>
      <c r="H16" s="14">
        <v>3.92</v>
      </c>
      <c r="I16" s="14">
        <v>103</v>
      </c>
    </row>
    <row r="17" spans="1:9" s="1" customFormat="1" ht="26.25" customHeight="1">
      <c r="A17" s="23" t="s">
        <v>118</v>
      </c>
      <c r="B17" s="13" t="s">
        <v>27</v>
      </c>
      <c r="C17" s="12" t="s">
        <v>28</v>
      </c>
      <c r="D17" s="14">
        <v>925328</v>
      </c>
      <c r="E17" s="14">
        <v>925328</v>
      </c>
      <c r="F17" s="14">
        <v>0</v>
      </c>
      <c r="G17" s="14">
        <v>0</v>
      </c>
      <c r="H17" s="14">
        <v>1031</v>
      </c>
      <c r="I17" s="14">
        <v>925328</v>
      </c>
    </row>
    <row r="18" spans="1:9" s="1" customFormat="1" ht="26.25" customHeight="1">
      <c r="A18" s="12" t="s">
        <v>119</v>
      </c>
      <c r="B18" s="13" t="s">
        <v>29</v>
      </c>
      <c r="C18" s="12" t="s">
        <v>30</v>
      </c>
      <c r="D18" s="14">
        <v>86670</v>
      </c>
      <c r="E18" s="14">
        <v>86670</v>
      </c>
      <c r="F18" s="14">
        <v>0</v>
      </c>
      <c r="G18" s="14">
        <v>0</v>
      </c>
      <c r="H18" s="14">
        <v>3852</v>
      </c>
      <c r="I18" s="14">
        <v>86670</v>
      </c>
    </row>
    <row r="19" spans="1:9" s="1" customFormat="1" ht="26.25" customHeight="1">
      <c r="A19" s="23" t="s">
        <v>120</v>
      </c>
      <c r="B19" s="13" t="s">
        <v>31</v>
      </c>
      <c r="C19" s="12" t="s">
        <v>32</v>
      </c>
      <c r="D19" s="14">
        <v>81733743</v>
      </c>
      <c r="E19" s="14">
        <v>81733743</v>
      </c>
      <c r="F19" s="14">
        <v>0</v>
      </c>
      <c r="G19" s="14">
        <v>0</v>
      </c>
      <c r="H19" s="14">
        <v>4339</v>
      </c>
      <c r="I19" s="14">
        <v>81733743</v>
      </c>
    </row>
    <row r="20" spans="1:9" s="1" customFormat="1" ht="26.25" customHeight="1">
      <c r="A20" s="12" t="s">
        <v>121</v>
      </c>
      <c r="B20" s="13" t="s">
        <v>33</v>
      </c>
      <c r="C20" s="12" t="s">
        <v>34</v>
      </c>
      <c r="D20" s="14">
        <v>2335788</v>
      </c>
      <c r="E20" s="14">
        <v>2335788</v>
      </c>
      <c r="F20" s="14">
        <v>0</v>
      </c>
      <c r="G20" s="14">
        <v>0</v>
      </c>
      <c r="H20" s="14">
        <v>124</v>
      </c>
      <c r="I20" s="14">
        <v>2335788</v>
      </c>
    </row>
    <row r="21" spans="1:9" s="1" customFormat="1" ht="26.25" customHeight="1">
      <c r="A21" s="23" t="s">
        <v>122</v>
      </c>
      <c r="B21" s="13" t="s">
        <v>36</v>
      </c>
      <c r="C21" s="12" t="s">
        <v>34</v>
      </c>
      <c r="D21" s="14">
        <v>5707611</v>
      </c>
      <c r="E21" s="14">
        <v>5707611</v>
      </c>
      <c r="F21" s="14">
        <v>0</v>
      </c>
      <c r="G21" s="14">
        <v>0</v>
      </c>
      <c r="H21" s="14">
        <v>303</v>
      </c>
      <c r="I21" s="14">
        <v>5707611</v>
      </c>
    </row>
    <row r="22" spans="1:9" s="1" customFormat="1" ht="26.25" customHeight="1">
      <c r="A22" s="12" t="s">
        <v>123</v>
      </c>
      <c r="B22" s="13" t="s">
        <v>37</v>
      </c>
      <c r="C22" s="12" t="s">
        <v>30</v>
      </c>
      <c r="D22" s="14">
        <v>433251</v>
      </c>
      <c r="E22" s="14">
        <v>433251</v>
      </c>
      <c r="F22" s="14">
        <v>0</v>
      </c>
      <c r="G22" s="14">
        <v>0</v>
      </c>
      <c r="H22" s="14">
        <v>23</v>
      </c>
      <c r="I22" s="14">
        <v>433251</v>
      </c>
    </row>
    <row r="23" spans="1:9" s="1" customFormat="1" ht="26.25" customHeight="1">
      <c r="A23" s="23" t="s">
        <v>124</v>
      </c>
      <c r="B23" s="13" t="s">
        <v>38</v>
      </c>
      <c r="C23" s="12" t="s">
        <v>30</v>
      </c>
      <c r="D23" s="14">
        <v>11396385</v>
      </c>
      <c r="E23" s="14">
        <v>11396385</v>
      </c>
      <c r="F23" s="14">
        <v>0</v>
      </c>
      <c r="G23" s="14">
        <v>0</v>
      </c>
      <c r="H23" s="14">
        <v>605</v>
      </c>
      <c r="I23" s="14">
        <v>11396385</v>
      </c>
    </row>
    <row r="24" spans="1:9" s="1" customFormat="1" ht="26.25" customHeight="1">
      <c r="A24" s="12" t="s">
        <v>125</v>
      </c>
      <c r="B24" s="13" t="s">
        <v>39</v>
      </c>
      <c r="C24" s="12" t="s">
        <v>30</v>
      </c>
      <c r="D24" s="14">
        <v>2222766</v>
      </c>
      <c r="E24" s="14">
        <v>2222766</v>
      </c>
      <c r="F24" s="14">
        <v>0</v>
      </c>
      <c r="G24" s="14">
        <v>0</v>
      </c>
      <c r="H24" s="14">
        <v>118</v>
      </c>
      <c r="I24" s="14">
        <v>2222766</v>
      </c>
    </row>
    <row r="25" spans="1:9" s="1" customFormat="1" ht="26.25" customHeight="1">
      <c r="A25" s="23" t="s">
        <v>126</v>
      </c>
      <c r="B25" s="13" t="s">
        <v>40</v>
      </c>
      <c r="C25" s="12" t="s">
        <v>32</v>
      </c>
      <c r="D25" s="14">
        <v>24224382</v>
      </c>
      <c r="E25" s="14">
        <v>24224382</v>
      </c>
      <c r="F25" s="14">
        <v>0</v>
      </c>
      <c r="G25" s="14">
        <v>0</v>
      </c>
      <c r="H25" s="14">
        <v>1286</v>
      </c>
      <c r="I25" s="14">
        <v>24224382</v>
      </c>
    </row>
    <row r="26" spans="1:9" s="1" customFormat="1" ht="26.25" customHeight="1">
      <c r="A26" s="12" t="s">
        <v>127</v>
      </c>
      <c r="B26" s="13" t="s">
        <v>41</v>
      </c>
      <c r="C26" s="12" t="s">
        <v>32</v>
      </c>
      <c r="D26" s="14">
        <v>24186708</v>
      </c>
      <c r="E26" s="14">
        <v>24186708</v>
      </c>
      <c r="F26" s="14">
        <v>0</v>
      </c>
      <c r="G26" s="14">
        <v>0</v>
      </c>
      <c r="H26" s="14">
        <v>1284</v>
      </c>
      <c r="I26" s="14">
        <v>24186708</v>
      </c>
    </row>
    <row r="27" spans="1:9" s="1" customFormat="1" ht="26.25" customHeight="1">
      <c r="A27" s="23" t="s">
        <v>128</v>
      </c>
      <c r="B27" s="13" t="s">
        <v>42</v>
      </c>
      <c r="C27" s="12" t="s">
        <v>32</v>
      </c>
      <c r="D27" s="14">
        <v>20014</v>
      </c>
      <c r="E27" s="14">
        <v>20014</v>
      </c>
      <c r="F27" s="14">
        <v>0</v>
      </c>
      <c r="G27" s="14">
        <v>0</v>
      </c>
      <c r="H27" s="14">
        <v>761</v>
      </c>
      <c r="I27" s="14">
        <v>20014</v>
      </c>
    </row>
    <row r="28" spans="1:9" s="1" customFormat="1" ht="26.25" customHeight="1">
      <c r="A28" s="12" t="s">
        <v>129</v>
      </c>
      <c r="B28" s="13" t="s">
        <v>43</v>
      </c>
      <c r="C28" s="12" t="s">
        <v>44</v>
      </c>
      <c r="D28" s="14">
        <v>281704</v>
      </c>
      <c r="E28" s="14">
        <v>281704</v>
      </c>
      <c r="F28" s="14">
        <v>0</v>
      </c>
      <c r="G28" s="14">
        <v>0</v>
      </c>
      <c r="H28" s="14">
        <v>92</v>
      </c>
      <c r="I28" s="14">
        <v>281704</v>
      </c>
    </row>
    <row r="29" spans="1:9" s="1" customFormat="1" ht="26.25" customHeight="1">
      <c r="A29" s="23" t="s">
        <v>130</v>
      </c>
      <c r="B29" s="13" t="s">
        <v>45</v>
      </c>
      <c r="C29" s="12" t="s">
        <v>32</v>
      </c>
      <c r="D29" s="14">
        <v>1052</v>
      </c>
      <c r="E29" s="14">
        <v>1052</v>
      </c>
      <c r="F29" s="14">
        <v>0</v>
      </c>
      <c r="G29" s="14">
        <v>0</v>
      </c>
      <c r="H29" s="14">
        <v>40</v>
      </c>
      <c r="I29" s="14">
        <v>1052</v>
      </c>
    </row>
    <row r="30" spans="1:9" s="1" customFormat="1" ht="26.25" customHeight="1">
      <c r="A30" s="12" t="s">
        <v>131</v>
      </c>
      <c r="B30" s="13" t="s">
        <v>46</v>
      </c>
      <c r="C30" s="12" t="s">
        <v>32</v>
      </c>
      <c r="D30" s="14">
        <v>12151</v>
      </c>
      <c r="E30" s="14">
        <v>12151</v>
      </c>
      <c r="F30" s="14">
        <v>0</v>
      </c>
      <c r="G30" s="14">
        <v>0</v>
      </c>
      <c r="H30" s="14">
        <v>462</v>
      </c>
      <c r="I30" s="14">
        <v>12151</v>
      </c>
    </row>
    <row r="31" spans="1:9" s="1" customFormat="1" ht="26.25" customHeight="1">
      <c r="A31" s="23" t="s">
        <v>132</v>
      </c>
      <c r="B31" s="13" t="s">
        <v>48</v>
      </c>
      <c r="C31" s="12" t="s">
        <v>32</v>
      </c>
      <c r="D31" s="14">
        <v>5217849</v>
      </c>
      <c r="E31" s="14">
        <v>5217849</v>
      </c>
      <c r="F31" s="14">
        <v>0</v>
      </c>
      <c r="G31" s="14">
        <v>0</v>
      </c>
      <c r="H31" s="14">
        <v>277</v>
      </c>
      <c r="I31" s="14">
        <v>5217849</v>
      </c>
    </row>
    <row r="32" spans="1:9" s="1" customFormat="1" ht="26.25" customHeight="1">
      <c r="A32" s="12" t="s">
        <v>133</v>
      </c>
      <c r="B32" s="13" t="s">
        <v>49</v>
      </c>
      <c r="C32" s="12" t="s">
        <v>28</v>
      </c>
      <c r="D32" s="14">
        <v>824040</v>
      </c>
      <c r="E32" s="14">
        <v>824040</v>
      </c>
      <c r="F32" s="14">
        <v>0</v>
      </c>
      <c r="G32" s="14">
        <v>0</v>
      </c>
      <c r="H32" s="14">
        <v>436</v>
      </c>
      <c r="I32" s="14">
        <v>824040</v>
      </c>
    </row>
    <row r="33" spans="1:9" s="1" customFormat="1" ht="26.25" customHeight="1">
      <c r="A33" s="23" t="s">
        <v>134</v>
      </c>
      <c r="B33" s="13" t="s">
        <v>50</v>
      </c>
      <c r="C33" s="12" t="s">
        <v>51</v>
      </c>
      <c r="D33" s="14">
        <v>79379118</v>
      </c>
      <c r="E33" s="14">
        <v>79379118</v>
      </c>
      <c r="F33" s="14">
        <v>0</v>
      </c>
      <c r="G33" s="14">
        <v>0</v>
      </c>
      <c r="H33" s="14">
        <v>4214</v>
      </c>
      <c r="I33" s="14">
        <v>79379118</v>
      </c>
    </row>
    <row r="34" spans="1:9" s="1" customFormat="1" ht="26.25" customHeight="1">
      <c r="A34" s="12" t="s">
        <v>135</v>
      </c>
      <c r="B34" s="13" t="s">
        <v>52</v>
      </c>
      <c r="C34" s="12" t="s">
        <v>51</v>
      </c>
      <c r="D34" s="14">
        <v>35319375</v>
      </c>
      <c r="E34" s="14">
        <v>35319375</v>
      </c>
      <c r="F34" s="14">
        <v>0</v>
      </c>
      <c r="G34" s="14">
        <v>0</v>
      </c>
      <c r="H34" s="14">
        <v>1875</v>
      </c>
      <c r="I34" s="14">
        <v>35319375</v>
      </c>
    </row>
    <row r="35" spans="1:9" s="1" customFormat="1" ht="26.25" customHeight="1">
      <c r="A35" s="23" t="s">
        <v>136</v>
      </c>
      <c r="B35" s="13" t="s">
        <v>53</v>
      </c>
      <c r="C35" s="12" t="s">
        <v>54</v>
      </c>
      <c r="D35" s="14">
        <v>5040507</v>
      </c>
      <c r="E35" s="14">
        <v>5040507</v>
      </c>
      <c r="F35" s="14">
        <v>0</v>
      </c>
      <c r="G35" s="14">
        <v>0</v>
      </c>
      <c r="H35" s="14">
        <v>1838</v>
      </c>
      <c r="I35" s="14">
        <v>5040507</v>
      </c>
    </row>
    <row r="36" spans="1:9" s="1" customFormat="1" ht="26.25" customHeight="1">
      <c r="A36" s="12" t="s">
        <v>137</v>
      </c>
      <c r="B36" s="13" t="s">
        <v>55</v>
      </c>
      <c r="C36" s="12" t="s">
        <v>54</v>
      </c>
      <c r="D36" s="14">
        <v>95984</v>
      </c>
      <c r="E36" s="14">
        <v>95984</v>
      </c>
      <c r="F36" s="14">
        <v>0</v>
      </c>
      <c r="G36" s="14">
        <v>0</v>
      </c>
      <c r="H36" s="14">
        <v>35</v>
      </c>
      <c r="I36" s="14">
        <v>95984</v>
      </c>
    </row>
    <row r="37" spans="1:9" s="1" customFormat="1" ht="26.25" customHeight="1">
      <c r="A37" s="23" t="s">
        <v>138</v>
      </c>
      <c r="B37" s="13" t="s">
        <v>56</v>
      </c>
      <c r="C37" s="12" t="s">
        <v>57</v>
      </c>
      <c r="D37" s="14">
        <v>36409661</v>
      </c>
      <c r="E37" s="14">
        <v>36409661</v>
      </c>
      <c r="F37" s="14">
        <v>0</v>
      </c>
      <c r="G37" s="14">
        <v>0</v>
      </c>
      <c r="H37" s="14">
        <v>5618</v>
      </c>
      <c r="I37" s="14">
        <v>36409661</v>
      </c>
    </row>
    <row r="38" spans="1:9" s="1" customFormat="1" ht="26.25" customHeight="1">
      <c r="A38" s="12" t="s">
        <v>139</v>
      </c>
      <c r="B38" s="13" t="s">
        <v>58</v>
      </c>
      <c r="C38" s="12" t="s">
        <v>57</v>
      </c>
      <c r="D38" s="14">
        <v>337006</v>
      </c>
      <c r="E38" s="14">
        <v>337006</v>
      </c>
      <c r="F38" s="14">
        <v>0</v>
      </c>
      <c r="G38" s="14">
        <v>0</v>
      </c>
      <c r="H38" s="14">
        <v>52</v>
      </c>
      <c r="I38" s="14">
        <v>337006</v>
      </c>
    </row>
    <row r="39" spans="1:9" s="1" customFormat="1" ht="26.25" customHeight="1">
      <c r="A39" s="23" t="s">
        <v>140</v>
      </c>
      <c r="B39" s="13" t="s">
        <v>59</v>
      </c>
      <c r="C39" s="12" t="s">
        <v>60</v>
      </c>
      <c r="D39" s="14">
        <v>470925</v>
      </c>
      <c r="E39" s="14">
        <v>470925</v>
      </c>
      <c r="F39" s="14">
        <v>0</v>
      </c>
      <c r="G39" s="14">
        <v>0</v>
      </c>
      <c r="H39" s="14">
        <v>25</v>
      </c>
      <c r="I39" s="14">
        <v>470925</v>
      </c>
    </row>
    <row r="40" spans="1:9" s="1" customFormat="1" ht="26.25" customHeight="1">
      <c r="A40" s="12" t="s">
        <v>141</v>
      </c>
      <c r="B40" s="13" t="s">
        <v>61</v>
      </c>
      <c r="C40" s="12" t="s">
        <v>28</v>
      </c>
      <c r="D40" s="14">
        <v>19236690</v>
      </c>
      <c r="E40" s="14">
        <v>19236690</v>
      </c>
      <c r="F40" s="14">
        <v>0</v>
      </c>
      <c r="G40" s="14">
        <v>0</v>
      </c>
      <c r="H40" s="14">
        <v>8382</v>
      </c>
      <c r="I40" s="14">
        <v>19236690</v>
      </c>
    </row>
    <row r="41" spans="1:9" s="1" customFormat="1" ht="26.25" customHeight="1">
      <c r="A41" s="23" t="s">
        <v>142</v>
      </c>
      <c r="B41" s="13" t="s">
        <v>62</v>
      </c>
      <c r="C41" s="12" t="s">
        <v>57</v>
      </c>
      <c r="D41" s="14">
        <v>14356954</v>
      </c>
      <c r="E41" s="14">
        <v>14356954</v>
      </c>
      <c r="F41" s="14">
        <v>0</v>
      </c>
      <c r="G41" s="14">
        <v>0</v>
      </c>
      <c r="H41" s="14">
        <v>2461</v>
      </c>
      <c r="I41" s="14">
        <v>14356954</v>
      </c>
    </row>
    <row r="42" spans="1:9" s="1" customFormat="1" ht="26.25" customHeight="1">
      <c r="A42" s="12" t="s">
        <v>143</v>
      </c>
      <c r="B42" s="13" t="s">
        <v>63</v>
      </c>
      <c r="C42" s="12" t="s">
        <v>60</v>
      </c>
      <c r="D42" s="14">
        <v>4841109</v>
      </c>
      <c r="E42" s="14">
        <v>4841109</v>
      </c>
      <c r="F42" s="14">
        <v>0</v>
      </c>
      <c r="G42" s="14">
        <v>0</v>
      </c>
      <c r="H42" s="14">
        <v>257</v>
      </c>
      <c r="I42" s="14">
        <v>4841109</v>
      </c>
    </row>
    <row r="43" spans="1:9" s="1" customFormat="1" ht="26.25" customHeight="1">
      <c r="A43" s="23" t="s">
        <v>144</v>
      </c>
      <c r="B43" s="13" t="s">
        <v>64</v>
      </c>
      <c r="C43" s="12" t="s">
        <v>28</v>
      </c>
      <c r="D43" s="14">
        <v>12546756</v>
      </c>
      <c r="E43" s="14">
        <v>12546756</v>
      </c>
      <c r="F43" s="14">
        <v>0</v>
      </c>
      <c r="G43" s="14">
        <v>0</v>
      </c>
      <c r="H43" s="14">
        <v>5647</v>
      </c>
      <c r="I43" s="14">
        <v>12546756</v>
      </c>
    </row>
    <row r="44" spans="1:9" s="1" customFormat="1" ht="26.25" customHeight="1">
      <c r="A44" s="12" t="s">
        <v>145</v>
      </c>
      <c r="B44" s="13" t="s">
        <v>65</v>
      </c>
      <c r="C44" s="12" t="s">
        <v>60</v>
      </c>
      <c r="D44" s="14">
        <v>2844387</v>
      </c>
      <c r="E44" s="14">
        <v>2844387</v>
      </c>
      <c r="F44" s="14">
        <v>0</v>
      </c>
      <c r="G44" s="14">
        <v>0</v>
      </c>
      <c r="H44" s="14">
        <v>151</v>
      </c>
      <c r="I44" s="14">
        <v>2844387</v>
      </c>
    </row>
    <row r="45" spans="1:9" s="1" customFormat="1" ht="26.25" customHeight="1">
      <c r="A45" s="23" t="s">
        <v>146</v>
      </c>
      <c r="B45" s="13" t="s">
        <v>66</v>
      </c>
      <c r="C45" s="12" t="s">
        <v>28</v>
      </c>
      <c r="D45" s="14">
        <v>592082</v>
      </c>
      <c r="E45" s="14">
        <v>592082</v>
      </c>
      <c r="F45" s="14">
        <v>0</v>
      </c>
      <c r="G45" s="14">
        <v>0</v>
      </c>
      <c r="H45" s="14">
        <v>313</v>
      </c>
      <c r="I45" s="14">
        <v>592082</v>
      </c>
    </row>
    <row r="46" spans="1:9" s="1" customFormat="1" ht="26.25" customHeight="1">
      <c r="A46" s="12" t="s">
        <v>147</v>
      </c>
      <c r="B46" s="13" t="s">
        <v>67</v>
      </c>
      <c r="C46" s="12" t="s">
        <v>28</v>
      </c>
      <c r="D46" s="14">
        <v>2440209</v>
      </c>
      <c r="E46" s="14">
        <v>2440209</v>
      </c>
      <c r="F46" s="14">
        <v>0</v>
      </c>
      <c r="G46" s="14">
        <v>0</v>
      </c>
      <c r="H46" s="14">
        <v>1290</v>
      </c>
      <c r="I46" s="14">
        <v>2440209</v>
      </c>
    </row>
    <row r="47" spans="1:9" s="1" customFormat="1" ht="26.25" customHeight="1">
      <c r="A47" s="23" t="s">
        <v>148</v>
      </c>
      <c r="B47" s="13" t="s">
        <v>68</v>
      </c>
      <c r="C47" s="12" t="s">
        <v>60</v>
      </c>
      <c r="D47" s="14">
        <v>985</v>
      </c>
      <c r="E47" s="14">
        <v>985</v>
      </c>
      <c r="F47" s="14">
        <v>0</v>
      </c>
      <c r="G47" s="14">
        <v>0</v>
      </c>
      <c r="H47" s="14">
        <v>44</v>
      </c>
      <c r="I47" s="14">
        <v>985</v>
      </c>
    </row>
    <row r="48" spans="1:9" s="1" customFormat="1" ht="26.25" customHeight="1">
      <c r="A48" s="12" t="s">
        <v>149</v>
      </c>
      <c r="B48" s="13" t="s">
        <v>69</v>
      </c>
      <c r="C48" s="12" t="s">
        <v>28</v>
      </c>
      <c r="D48" s="14">
        <v>26510</v>
      </c>
      <c r="E48" s="14">
        <v>26510</v>
      </c>
      <c r="F48" s="14">
        <v>0</v>
      </c>
      <c r="G48" s="14">
        <v>0</v>
      </c>
      <c r="H48" s="14">
        <v>14</v>
      </c>
      <c r="I48" s="14">
        <v>26510</v>
      </c>
    </row>
    <row r="49" spans="1:9" s="1" customFormat="1" ht="26.25" customHeight="1">
      <c r="A49" s="23" t="s">
        <v>150</v>
      </c>
      <c r="B49" s="13" t="s">
        <v>70</v>
      </c>
      <c r="C49" s="12" t="s">
        <v>28</v>
      </c>
      <c r="D49" s="14">
        <v>1795106</v>
      </c>
      <c r="E49" s="14">
        <v>1795106</v>
      </c>
      <c r="F49" s="14">
        <v>0</v>
      </c>
      <c r="G49" s="14">
        <v>0</v>
      </c>
      <c r="H49" s="14">
        <v>948</v>
      </c>
      <c r="I49" s="14">
        <v>1795106</v>
      </c>
    </row>
    <row r="50" spans="1:9" s="1" customFormat="1" ht="26.25" customHeight="1">
      <c r="A50" s="12" t="s">
        <v>151</v>
      </c>
      <c r="B50" s="13" t="s">
        <v>71</v>
      </c>
      <c r="C50" s="12" t="s">
        <v>28</v>
      </c>
      <c r="D50" s="14">
        <v>932941</v>
      </c>
      <c r="E50" s="14">
        <v>932941</v>
      </c>
      <c r="F50" s="14">
        <v>0</v>
      </c>
      <c r="G50" s="14">
        <v>0</v>
      </c>
      <c r="H50" s="14">
        <v>479</v>
      </c>
      <c r="I50" s="14">
        <v>932941</v>
      </c>
    </row>
    <row r="51" spans="1:9" s="1" customFormat="1" ht="26.25" customHeight="1">
      <c r="A51" s="23" t="s">
        <v>152</v>
      </c>
      <c r="B51" s="13" t="s">
        <v>72</v>
      </c>
      <c r="C51" s="12" t="s">
        <v>28</v>
      </c>
      <c r="D51" s="14">
        <v>1157133</v>
      </c>
      <c r="E51" s="14">
        <v>1157133</v>
      </c>
      <c r="F51" s="14">
        <v>0</v>
      </c>
      <c r="G51" s="14">
        <v>0</v>
      </c>
      <c r="H51" s="14">
        <v>399</v>
      </c>
      <c r="I51" s="14">
        <v>1157133</v>
      </c>
    </row>
    <row r="52" spans="1:9" s="1" customFormat="1" ht="26.25" customHeight="1">
      <c r="A52" s="12" t="s">
        <v>153</v>
      </c>
      <c r="B52" s="13" t="s">
        <v>73</v>
      </c>
      <c r="C52" s="12" t="s">
        <v>28</v>
      </c>
      <c r="D52" s="14">
        <v>861499</v>
      </c>
      <c r="E52" s="14">
        <v>861499</v>
      </c>
      <c r="F52" s="14">
        <v>0</v>
      </c>
      <c r="G52" s="14">
        <v>0</v>
      </c>
      <c r="H52" s="14">
        <v>320</v>
      </c>
      <c r="I52" s="14">
        <v>861499</v>
      </c>
    </row>
    <row r="53" spans="1:9" s="1" customFormat="1" ht="26.25" customHeight="1">
      <c r="A53" s="23" t="s">
        <v>154</v>
      </c>
      <c r="B53" s="13" t="s">
        <v>74</v>
      </c>
      <c r="C53" s="12" t="s">
        <v>28</v>
      </c>
      <c r="D53" s="14">
        <v>718804</v>
      </c>
      <c r="E53" s="14">
        <v>718804</v>
      </c>
      <c r="F53" s="14">
        <v>0</v>
      </c>
      <c r="G53" s="14">
        <v>0</v>
      </c>
      <c r="H53" s="14">
        <v>271</v>
      </c>
      <c r="I53" s="14">
        <v>718804</v>
      </c>
    </row>
    <row r="54" spans="1:9" s="1" customFormat="1" ht="26.25" customHeight="1">
      <c r="A54" s="12" t="s">
        <v>155</v>
      </c>
      <c r="B54" s="13" t="s">
        <v>75</v>
      </c>
      <c r="C54" s="12" t="s">
        <v>28</v>
      </c>
      <c r="D54" s="14">
        <v>1135427</v>
      </c>
      <c r="E54" s="14">
        <v>1135427</v>
      </c>
      <c r="F54" s="14">
        <v>0</v>
      </c>
      <c r="G54" s="14">
        <v>0</v>
      </c>
      <c r="H54" s="14">
        <v>599</v>
      </c>
      <c r="I54" s="14">
        <v>1135427</v>
      </c>
    </row>
    <row r="55" spans="1:9" s="1" customFormat="1" ht="26.25" customHeight="1">
      <c r="A55" s="23" t="s">
        <v>156</v>
      </c>
      <c r="B55" s="13" t="s">
        <v>76</v>
      </c>
      <c r="C55" s="12" t="s">
        <v>28</v>
      </c>
      <c r="D55" s="14">
        <v>3673135</v>
      </c>
      <c r="E55" s="14">
        <v>3673135</v>
      </c>
      <c r="F55" s="14">
        <v>0</v>
      </c>
      <c r="G55" s="14">
        <v>0</v>
      </c>
      <c r="H55" s="14">
        <v>3786</v>
      </c>
      <c r="I55" s="14">
        <v>3673135</v>
      </c>
    </row>
    <row r="56" spans="1:9" s="1" customFormat="1" ht="26.25" customHeight="1">
      <c r="A56" s="12" t="s">
        <v>157</v>
      </c>
      <c r="B56" s="13" t="s">
        <v>77</v>
      </c>
      <c r="C56" s="12" t="s">
        <v>28</v>
      </c>
      <c r="D56" s="14">
        <v>30076</v>
      </c>
      <c r="E56" s="14">
        <v>30076</v>
      </c>
      <c r="F56" s="14">
        <v>0</v>
      </c>
      <c r="G56" s="14">
        <v>0</v>
      </c>
      <c r="H56" s="14">
        <v>31</v>
      </c>
      <c r="I56" s="14">
        <v>30076</v>
      </c>
    </row>
    <row r="57" spans="1:9" s="1" customFormat="1" ht="26.25" customHeight="1">
      <c r="A57" s="23" t="s">
        <v>158</v>
      </c>
      <c r="B57" s="13" t="s">
        <v>78</v>
      </c>
      <c r="C57" s="12" t="s">
        <v>28</v>
      </c>
      <c r="D57" s="14">
        <v>8099085</v>
      </c>
      <c r="E57" s="14">
        <v>8099085</v>
      </c>
      <c r="F57" s="14">
        <v>0</v>
      </c>
      <c r="G57" s="14">
        <v>0</v>
      </c>
      <c r="H57" s="14">
        <v>9024</v>
      </c>
      <c r="I57" s="14">
        <v>8099085</v>
      </c>
    </row>
    <row r="58" spans="1:9" s="1" customFormat="1" ht="26.25" customHeight="1">
      <c r="A58" s="12" t="s">
        <v>159</v>
      </c>
      <c r="B58" s="13" t="s">
        <v>79</v>
      </c>
      <c r="C58" s="12" t="s">
        <v>28</v>
      </c>
      <c r="D58" s="14">
        <v>1232274</v>
      </c>
      <c r="E58" s="14">
        <v>1232274</v>
      </c>
      <c r="F58" s="14">
        <v>0</v>
      </c>
      <c r="G58" s="14">
        <v>0</v>
      </c>
      <c r="H58" s="14">
        <v>1373</v>
      </c>
      <c r="I58" s="14">
        <v>1232274</v>
      </c>
    </row>
    <row r="59" spans="1:9" s="1" customFormat="1" ht="26.25" customHeight="1">
      <c r="A59" s="23" t="s">
        <v>160</v>
      </c>
      <c r="B59" s="13" t="s">
        <v>80</v>
      </c>
      <c r="C59" s="12" t="s">
        <v>28</v>
      </c>
      <c r="D59" s="14">
        <v>6603841</v>
      </c>
      <c r="E59" s="14">
        <v>6603841</v>
      </c>
      <c r="F59" s="14">
        <v>0</v>
      </c>
      <c r="G59" s="14">
        <v>0</v>
      </c>
      <c r="H59" s="14">
        <v>7358</v>
      </c>
      <c r="I59" s="14">
        <v>6603841</v>
      </c>
    </row>
    <row r="60" spans="1:9" s="1" customFormat="1" ht="26.25" customHeight="1">
      <c r="A60" s="12" t="s">
        <v>161</v>
      </c>
      <c r="B60" s="13" t="s">
        <v>81</v>
      </c>
      <c r="C60" s="12" t="s">
        <v>28</v>
      </c>
      <c r="D60" s="14">
        <v>3135882</v>
      </c>
      <c r="E60" s="14">
        <v>3135882</v>
      </c>
      <c r="F60" s="14">
        <v>0</v>
      </c>
      <c r="G60" s="14">
        <v>0</v>
      </c>
      <c r="H60" s="14">
        <v>3494</v>
      </c>
      <c r="I60" s="14">
        <v>3135882</v>
      </c>
    </row>
    <row r="61" spans="1:9" s="1" customFormat="1" ht="26.25" customHeight="1">
      <c r="A61" s="23" t="s">
        <v>162</v>
      </c>
      <c r="B61" s="13" t="s">
        <v>82</v>
      </c>
      <c r="C61" s="12" t="s">
        <v>28</v>
      </c>
      <c r="D61" s="14">
        <v>1968228</v>
      </c>
      <c r="E61" s="14">
        <v>1968228</v>
      </c>
      <c r="F61" s="14">
        <v>0</v>
      </c>
      <c r="G61" s="14">
        <v>0</v>
      </c>
      <c r="H61" s="14">
        <v>2193</v>
      </c>
      <c r="I61" s="14">
        <v>1968228</v>
      </c>
    </row>
    <row r="62" spans="1:9" s="1" customFormat="1" ht="26.25" customHeight="1">
      <c r="A62" s="12" t="s">
        <v>163</v>
      </c>
      <c r="B62" s="13" t="s">
        <v>83</v>
      </c>
      <c r="C62" s="12" t="s">
        <v>28</v>
      </c>
      <c r="D62" s="14">
        <v>5795189</v>
      </c>
      <c r="E62" s="14">
        <v>5795189</v>
      </c>
      <c r="F62" s="14">
        <v>0</v>
      </c>
      <c r="G62" s="14">
        <v>0</v>
      </c>
      <c r="H62" s="14">
        <v>6457</v>
      </c>
      <c r="I62" s="14">
        <v>5795189</v>
      </c>
    </row>
    <row r="63" spans="1:9" s="1" customFormat="1" ht="26.25" customHeight="1">
      <c r="A63" s="23" t="s">
        <v>164</v>
      </c>
      <c r="B63" s="13" t="s">
        <v>84</v>
      </c>
      <c r="C63" s="12" t="s">
        <v>28</v>
      </c>
      <c r="D63" s="14">
        <v>557625</v>
      </c>
      <c r="E63" s="14">
        <v>557625</v>
      </c>
      <c r="F63" s="14">
        <v>0</v>
      </c>
      <c r="G63" s="14">
        <v>0</v>
      </c>
      <c r="H63" s="14">
        <v>85</v>
      </c>
      <c r="I63" s="14">
        <v>557625</v>
      </c>
    </row>
    <row r="64" spans="1:9" s="1" customFormat="1" ht="26.25" customHeight="1">
      <c r="A64" s="12" t="s">
        <v>165</v>
      </c>
      <c r="B64" s="13" t="s">
        <v>85</v>
      </c>
      <c r="C64" s="12" t="s">
        <v>28</v>
      </c>
      <c r="D64" s="14">
        <v>537605</v>
      </c>
      <c r="E64" s="14">
        <v>537605</v>
      </c>
      <c r="F64" s="14">
        <v>0</v>
      </c>
      <c r="G64" s="14">
        <v>0</v>
      </c>
      <c r="H64" s="14">
        <v>599</v>
      </c>
      <c r="I64" s="14">
        <v>537605</v>
      </c>
    </row>
    <row r="65" spans="1:9" s="1" customFormat="1" ht="26.25" customHeight="1">
      <c r="A65" s="23" t="s">
        <v>166</v>
      </c>
      <c r="B65" s="13" t="s">
        <v>86</v>
      </c>
      <c r="C65" s="12" t="s">
        <v>28</v>
      </c>
      <c r="D65" s="14">
        <v>513373</v>
      </c>
      <c r="E65" s="14">
        <v>513373</v>
      </c>
      <c r="F65" s="14">
        <v>0</v>
      </c>
      <c r="G65" s="14">
        <v>0</v>
      </c>
      <c r="H65" s="14">
        <v>572</v>
      </c>
      <c r="I65" s="14">
        <v>513373</v>
      </c>
    </row>
    <row r="66" spans="1:9" s="1" customFormat="1" ht="26.25" customHeight="1">
      <c r="A66" s="12" t="s">
        <v>167</v>
      </c>
      <c r="B66" s="13" t="s">
        <v>87</v>
      </c>
      <c r="C66" s="12" t="s">
        <v>28</v>
      </c>
      <c r="D66" s="14">
        <v>2464549</v>
      </c>
      <c r="E66" s="14">
        <v>2464549</v>
      </c>
      <c r="F66" s="14">
        <v>0</v>
      </c>
      <c r="G66" s="14">
        <v>0</v>
      </c>
      <c r="H66" s="14">
        <v>2746</v>
      </c>
      <c r="I66" s="14">
        <v>2464549</v>
      </c>
    </row>
    <row r="67" spans="1:9" s="1" customFormat="1" ht="26.25" customHeight="1">
      <c r="A67" s="23" t="s">
        <v>168</v>
      </c>
      <c r="B67" s="13" t="s">
        <v>88</v>
      </c>
      <c r="C67" s="12" t="s">
        <v>28</v>
      </c>
      <c r="D67" s="14">
        <v>1696284</v>
      </c>
      <c r="E67" s="14">
        <v>1696284</v>
      </c>
      <c r="F67" s="14">
        <v>0</v>
      </c>
      <c r="G67" s="14">
        <v>0</v>
      </c>
      <c r="H67" s="14">
        <v>1890</v>
      </c>
      <c r="I67" s="14">
        <v>1696284</v>
      </c>
    </row>
    <row r="68" spans="1:9" s="1" customFormat="1" ht="26.25" customHeight="1">
      <c r="A68" s="12" t="s">
        <v>169</v>
      </c>
      <c r="B68" s="13" t="s">
        <v>89</v>
      </c>
      <c r="C68" s="12" t="s">
        <v>28</v>
      </c>
      <c r="D68" s="14">
        <v>1186502</v>
      </c>
      <c r="E68" s="14">
        <v>1186502</v>
      </c>
      <c r="F68" s="14">
        <v>0</v>
      </c>
      <c r="G68" s="14">
        <v>0</v>
      </c>
      <c r="H68" s="14">
        <v>1322</v>
      </c>
      <c r="I68" s="14">
        <v>1186502</v>
      </c>
    </row>
    <row r="69" spans="1:9" s="1" customFormat="1" ht="26.25" customHeight="1">
      <c r="A69" s="23" t="s">
        <v>170</v>
      </c>
      <c r="B69" s="13" t="s">
        <v>90</v>
      </c>
      <c r="C69" s="12" t="s">
        <v>91</v>
      </c>
      <c r="D69" s="14">
        <v>693623</v>
      </c>
      <c r="E69" s="14">
        <v>693623</v>
      </c>
      <c r="F69" s="14">
        <v>0</v>
      </c>
      <c r="G69" s="14">
        <v>0</v>
      </c>
      <c r="H69" s="14">
        <v>33671</v>
      </c>
      <c r="I69" s="14">
        <v>693623</v>
      </c>
    </row>
    <row r="70" spans="1:9" s="1" customFormat="1" ht="26.25" customHeight="1">
      <c r="A70" s="12" t="s">
        <v>171</v>
      </c>
      <c r="B70" s="13" t="s">
        <v>92</v>
      </c>
      <c r="C70" s="12" t="s">
        <v>91</v>
      </c>
      <c r="D70" s="14">
        <v>291449444</v>
      </c>
      <c r="E70" s="14">
        <v>291449444</v>
      </c>
      <c r="F70" s="14">
        <v>0</v>
      </c>
      <c r="G70" s="14">
        <v>0</v>
      </c>
      <c r="H70" s="14">
        <v>12892</v>
      </c>
      <c r="I70" s="14">
        <v>291449444</v>
      </c>
    </row>
    <row r="71" spans="1:9" s="1" customFormat="1" ht="26.25" customHeight="1">
      <c r="A71" s="23" t="s">
        <v>172</v>
      </c>
      <c r="B71" s="13" t="s">
        <v>93</v>
      </c>
      <c r="C71" s="12" t="s">
        <v>91</v>
      </c>
      <c r="D71" s="14">
        <v>469479569</v>
      </c>
      <c r="E71" s="14">
        <v>469479569</v>
      </c>
      <c r="F71" s="14">
        <v>0</v>
      </c>
      <c r="G71" s="14">
        <v>0</v>
      </c>
      <c r="H71" s="14">
        <v>20767</v>
      </c>
      <c r="I71" s="14">
        <v>469479569</v>
      </c>
    </row>
    <row r="72" spans="1:9" s="1" customFormat="1" ht="26.25" customHeight="1">
      <c r="A72" s="12" t="s">
        <v>173</v>
      </c>
      <c r="B72" s="13" t="s">
        <v>94</v>
      </c>
      <c r="C72" s="12" t="s">
        <v>91</v>
      </c>
      <c r="D72" s="14">
        <v>154191</v>
      </c>
      <c r="E72" s="14">
        <v>154191</v>
      </c>
      <c r="F72" s="14">
        <v>0</v>
      </c>
      <c r="G72" s="14">
        <v>0</v>
      </c>
      <c r="H72" s="14">
        <v>7485</v>
      </c>
      <c r="I72" s="14">
        <v>154191</v>
      </c>
    </row>
    <row r="73" spans="1:9" s="1" customFormat="1" ht="26.25" customHeight="1">
      <c r="A73" s="23" t="s">
        <v>174</v>
      </c>
      <c r="B73" s="13" t="s">
        <v>95</v>
      </c>
      <c r="C73" s="12" t="s">
        <v>91</v>
      </c>
      <c r="D73" s="14">
        <v>5199610</v>
      </c>
      <c r="E73" s="14">
        <v>5199610</v>
      </c>
      <c r="F73" s="14">
        <v>0</v>
      </c>
      <c r="G73" s="14">
        <v>0</v>
      </c>
      <c r="H73" s="14">
        <v>230</v>
      </c>
      <c r="I73" s="14">
        <v>5199610</v>
      </c>
    </row>
    <row r="74" spans="1:9" s="1" customFormat="1" ht="26.25" customHeight="1">
      <c r="A74" s="12" t="s">
        <v>175</v>
      </c>
      <c r="B74" s="13" t="s">
        <v>96</v>
      </c>
      <c r="C74" s="12" t="s">
        <v>91</v>
      </c>
      <c r="D74" s="14">
        <v>14423266</v>
      </c>
      <c r="E74" s="14">
        <v>14423266</v>
      </c>
      <c r="F74" s="14">
        <v>0</v>
      </c>
      <c r="G74" s="14">
        <v>0</v>
      </c>
      <c r="H74" s="14">
        <v>638</v>
      </c>
      <c r="I74" s="14">
        <v>14423266</v>
      </c>
    </row>
    <row r="75" spans="1:9" s="1" customFormat="1" ht="26.25" customHeight="1">
      <c r="A75" s="23" t="s">
        <v>176</v>
      </c>
      <c r="B75" s="13" t="s">
        <v>97</v>
      </c>
      <c r="C75" s="12" t="s">
        <v>98</v>
      </c>
      <c r="D75" s="14">
        <v>674111</v>
      </c>
      <c r="E75" s="14">
        <v>674111</v>
      </c>
      <c r="F75" s="14">
        <v>0</v>
      </c>
      <c r="G75" s="14">
        <v>0</v>
      </c>
      <c r="H75" s="14">
        <v>298</v>
      </c>
      <c r="I75" s="14">
        <v>674111</v>
      </c>
    </row>
    <row r="76" spans="1:9" s="1" customFormat="1" ht="26.25" customHeight="1">
      <c r="A76" s="12" t="s">
        <v>177</v>
      </c>
      <c r="B76" s="13" t="s">
        <v>99</v>
      </c>
      <c r="C76" s="12" t="s">
        <v>98</v>
      </c>
      <c r="D76" s="14">
        <v>1105889</v>
      </c>
      <c r="E76" s="14">
        <v>1105889</v>
      </c>
      <c r="F76" s="14">
        <v>0</v>
      </c>
      <c r="G76" s="14">
        <v>0</v>
      </c>
      <c r="H76" s="14">
        <v>490</v>
      </c>
      <c r="I76" s="14">
        <v>1105889</v>
      </c>
    </row>
    <row r="77" spans="1:9" s="1" customFormat="1" ht="26.25" customHeight="1">
      <c r="A77" s="23" t="s">
        <v>178</v>
      </c>
      <c r="B77" s="13" t="s">
        <v>100</v>
      </c>
      <c r="C77" s="12" t="s">
        <v>91</v>
      </c>
      <c r="D77" s="14">
        <v>100872434</v>
      </c>
      <c r="E77" s="14">
        <v>100872434</v>
      </c>
      <c r="F77" s="14">
        <v>0</v>
      </c>
      <c r="G77" s="14">
        <v>0</v>
      </c>
      <c r="H77" s="14">
        <v>4462</v>
      </c>
      <c r="I77" s="14">
        <v>100872434</v>
      </c>
    </row>
    <row r="78" spans="1:9" s="1" customFormat="1" ht="26.25" customHeight="1">
      <c r="A78" s="12" t="s">
        <v>179</v>
      </c>
      <c r="B78" s="13" t="s">
        <v>101</v>
      </c>
      <c r="C78" s="12" t="s">
        <v>91</v>
      </c>
      <c r="D78" s="14">
        <v>541370</v>
      </c>
      <c r="E78" s="14">
        <v>541370</v>
      </c>
      <c r="F78" s="14">
        <v>0</v>
      </c>
      <c r="G78" s="14">
        <v>0</v>
      </c>
      <c r="H78" s="14">
        <v>37543</v>
      </c>
      <c r="I78" s="14">
        <v>541370</v>
      </c>
    </row>
    <row r="79" spans="1:9" s="1" customFormat="1" ht="26.25" customHeight="1">
      <c r="A79" s="23" t="s">
        <v>180</v>
      </c>
      <c r="B79" s="13" t="s">
        <v>102</v>
      </c>
      <c r="C79" s="12" t="s">
        <v>91</v>
      </c>
      <c r="D79" s="14">
        <v>235994</v>
      </c>
      <c r="E79" s="14">
        <v>235994</v>
      </c>
      <c r="F79" s="14">
        <v>0</v>
      </c>
      <c r="G79" s="14">
        <v>0</v>
      </c>
      <c r="H79" s="14">
        <v>11456</v>
      </c>
      <c r="I79" s="14">
        <v>235994</v>
      </c>
    </row>
    <row r="80" spans="1:9" s="1" customFormat="1" ht="26.25" customHeight="1">
      <c r="A80" s="12" t="s">
        <v>181</v>
      </c>
      <c r="B80" s="13" t="s">
        <v>103</v>
      </c>
      <c r="C80" s="12" t="s">
        <v>91</v>
      </c>
      <c r="D80" s="14">
        <v>1446848</v>
      </c>
      <c r="E80" s="14">
        <v>1446848</v>
      </c>
      <c r="F80" s="14">
        <v>0</v>
      </c>
      <c r="G80" s="14">
        <v>0</v>
      </c>
      <c r="H80" s="14">
        <v>64</v>
      </c>
      <c r="I80" s="14">
        <v>1446848</v>
      </c>
    </row>
    <row r="81" spans="1:9" s="1" customFormat="1" ht="26.25" customHeight="1">
      <c r="A81" s="23" t="s">
        <v>182</v>
      </c>
      <c r="B81" s="13" t="s">
        <v>104</v>
      </c>
      <c r="C81" s="12" t="s">
        <v>91</v>
      </c>
      <c r="D81" s="14">
        <v>17180</v>
      </c>
      <c r="E81" s="14">
        <v>17180</v>
      </c>
      <c r="F81" s="14">
        <v>0</v>
      </c>
      <c r="G81" s="14">
        <v>0</v>
      </c>
      <c r="H81" s="14">
        <v>834</v>
      </c>
      <c r="I81" s="14">
        <v>17180</v>
      </c>
    </row>
    <row r="82" spans="1:9" s="1" customFormat="1" ht="26.25" customHeight="1">
      <c r="A82" s="12" t="s">
        <v>183</v>
      </c>
      <c r="B82" s="13" t="s">
        <v>105</v>
      </c>
      <c r="C82" s="12" t="s">
        <v>91</v>
      </c>
      <c r="D82" s="14">
        <v>3097159</v>
      </c>
      <c r="E82" s="14">
        <v>3097159</v>
      </c>
      <c r="F82" s="14">
        <v>0</v>
      </c>
      <c r="G82" s="14">
        <v>0</v>
      </c>
      <c r="H82" s="14">
        <v>137</v>
      </c>
      <c r="I82" s="14">
        <v>3097159</v>
      </c>
    </row>
    <row r="83" spans="1:9" s="1" customFormat="1" ht="26.25" customHeight="1">
      <c r="A83" s="23" t="s">
        <v>184</v>
      </c>
      <c r="B83" s="13" t="s">
        <v>106</v>
      </c>
      <c r="C83" s="12" t="s">
        <v>91</v>
      </c>
      <c r="D83" s="14">
        <v>38657970</v>
      </c>
      <c r="E83" s="14">
        <v>38657970</v>
      </c>
      <c r="F83" s="14">
        <v>0</v>
      </c>
      <c r="G83" s="14">
        <v>0</v>
      </c>
      <c r="H83" s="14">
        <v>1710</v>
      </c>
      <c r="I83" s="14">
        <v>38657970</v>
      </c>
    </row>
    <row r="84" spans="1:9" s="1" customFormat="1" ht="26.25" customHeight="1">
      <c r="A84" s="12" t="s">
        <v>185</v>
      </c>
      <c r="B84" s="6" t="s">
        <v>107</v>
      </c>
      <c r="C84" s="7" t="s">
        <v>91</v>
      </c>
      <c r="D84" s="3">
        <v>111633366</v>
      </c>
      <c r="E84" s="3">
        <v>111633366</v>
      </c>
      <c r="F84" s="3">
        <v>0</v>
      </c>
      <c r="G84" s="3">
        <v>0</v>
      </c>
      <c r="H84" s="3">
        <v>4938</v>
      </c>
      <c r="I84" s="3">
        <v>111633366</v>
      </c>
    </row>
    <row r="85" spans="1:9" ht="26.25" customHeight="1">
      <c r="A85" s="8"/>
      <c r="B85" s="18" t="s">
        <v>186</v>
      </c>
      <c r="C85" s="19"/>
      <c r="D85" s="58">
        <f t="shared" ref="D85:I85" si="0">SUM(D4:D84)</f>
        <v>1485469360</v>
      </c>
      <c r="E85" s="20">
        <f t="shared" si="0"/>
        <v>2341019076</v>
      </c>
      <c r="F85" s="20">
        <f t="shared" si="0"/>
        <v>0</v>
      </c>
      <c r="G85" s="20">
        <f t="shared" si="0"/>
        <v>855549716</v>
      </c>
      <c r="H85" s="21">
        <f t="shared" si="0"/>
        <v>234399.78</v>
      </c>
      <c r="I85" s="58">
        <f t="shared" si="0"/>
        <v>1485469360</v>
      </c>
    </row>
  </sheetData>
  <mergeCells count="1">
    <mergeCell ref="A1:I1"/>
  </mergeCells>
  <phoneticPr fontId="1"/>
  <printOptions horizontalCentered="1"/>
  <pageMargins left="0.82" right="0.59" top="1.1100000000000001" bottom="0.56999999999999995" header="1.69" footer="0.66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N21"/>
  <sheetViews>
    <sheetView topLeftCell="D1" workbookViewId="0">
      <pane ySplit="3" topLeftCell="A19" activePane="bottomLeft" state="frozen"/>
      <selection pane="bottomLeft" activeCell="K3" sqref="K3"/>
    </sheetView>
  </sheetViews>
  <sheetFormatPr defaultRowHeight="18.75"/>
  <cols>
    <col min="1" max="1" width="6.25" customWidth="1"/>
    <col min="2" max="2" width="22.25" customWidth="1"/>
    <col min="3" max="3" width="34.375" customWidth="1"/>
    <col min="4" max="4" width="15" customWidth="1"/>
    <col min="5" max="5" width="12.875" customWidth="1"/>
    <col min="6" max="14" width="15" customWidth="1"/>
  </cols>
  <sheetData>
    <row r="1" spans="1:14" s="1" customFormat="1" ht="30.75" customHeight="1">
      <c r="A1" s="64" t="s">
        <v>370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" customFormat="1" ht="30.75" customHeight="1">
      <c r="G2" s="2"/>
      <c r="H2" s="2"/>
      <c r="I2" s="2"/>
      <c r="J2" s="2"/>
      <c r="K2" s="2"/>
      <c r="L2" s="2"/>
      <c r="M2" s="41"/>
      <c r="N2" s="2" t="s">
        <v>108</v>
      </c>
    </row>
    <row r="3" spans="1:14" s="1" customFormat="1" ht="30.75" customHeight="1">
      <c r="A3" s="15"/>
      <c r="B3" s="4" t="s">
        <v>0</v>
      </c>
      <c r="C3" s="40" t="s">
        <v>234</v>
      </c>
      <c r="D3" s="40" t="s">
        <v>233</v>
      </c>
      <c r="E3" s="4" t="s">
        <v>232</v>
      </c>
      <c r="F3" s="4" t="s">
        <v>1</v>
      </c>
      <c r="G3" s="57" t="s">
        <v>2</v>
      </c>
      <c r="H3" s="16" t="s">
        <v>5</v>
      </c>
      <c r="I3" s="5" t="s">
        <v>3</v>
      </c>
      <c r="J3" s="5" t="s">
        <v>4</v>
      </c>
      <c r="K3" s="39" t="s">
        <v>231</v>
      </c>
      <c r="L3" s="59" t="s">
        <v>6</v>
      </c>
      <c r="M3" s="38" t="s">
        <v>187</v>
      </c>
      <c r="N3" s="5" t="s">
        <v>230</v>
      </c>
    </row>
    <row r="4" spans="1:14" s="1" customFormat="1" ht="30.75" customHeight="1">
      <c r="A4" s="9" t="s">
        <v>229</v>
      </c>
      <c r="B4" s="10" t="s">
        <v>217</v>
      </c>
      <c r="C4" s="10" t="s">
        <v>228</v>
      </c>
      <c r="D4" s="10" t="s">
        <v>226</v>
      </c>
      <c r="E4" s="9" t="s">
        <v>206</v>
      </c>
      <c r="F4" s="9" t="s">
        <v>200</v>
      </c>
      <c r="G4" s="11">
        <v>1402456000</v>
      </c>
      <c r="H4" s="11">
        <v>1175258128</v>
      </c>
      <c r="I4" s="11">
        <v>0</v>
      </c>
      <c r="J4" s="11">
        <v>37866312</v>
      </c>
      <c r="K4" s="14">
        <f t="shared" ref="K4:K20" si="0">J4</f>
        <v>37866312</v>
      </c>
      <c r="L4" s="11">
        <f t="shared" ref="L4:L20" si="1">H4-K4</f>
        <v>1137391816</v>
      </c>
      <c r="M4" s="37">
        <v>8252.4500000000007</v>
      </c>
      <c r="N4" s="11">
        <v>265064184</v>
      </c>
    </row>
    <row r="5" spans="1:14" s="1" customFormat="1" ht="30.75" customHeight="1">
      <c r="A5" s="12" t="s">
        <v>110</v>
      </c>
      <c r="B5" s="13" t="s">
        <v>217</v>
      </c>
      <c r="C5" s="13" t="s">
        <v>227</v>
      </c>
      <c r="D5" s="13" t="s">
        <v>226</v>
      </c>
      <c r="E5" s="12" t="s">
        <v>206</v>
      </c>
      <c r="F5" s="12" t="s">
        <v>200</v>
      </c>
      <c r="G5" s="14">
        <v>80578000</v>
      </c>
      <c r="H5" s="14">
        <v>67524364</v>
      </c>
      <c r="I5" s="14">
        <v>0</v>
      </c>
      <c r="J5" s="14">
        <v>2175606</v>
      </c>
      <c r="K5" s="14">
        <f t="shared" si="0"/>
        <v>2175606</v>
      </c>
      <c r="L5" s="14">
        <f t="shared" si="1"/>
        <v>65348758</v>
      </c>
      <c r="M5" s="35">
        <v>591.54999999999995</v>
      </c>
      <c r="N5" s="14">
        <v>15229242</v>
      </c>
    </row>
    <row r="6" spans="1:14" s="1" customFormat="1" ht="30.75" customHeight="1">
      <c r="A6" s="12" t="s">
        <v>111</v>
      </c>
      <c r="B6" s="13" t="s">
        <v>217</v>
      </c>
      <c r="C6" s="13" t="s">
        <v>225</v>
      </c>
      <c r="D6" s="13" t="s">
        <v>193</v>
      </c>
      <c r="E6" s="12" t="s">
        <v>210</v>
      </c>
      <c r="F6" s="12" t="s">
        <v>215</v>
      </c>
      <c r="G6" s="14">
        <v>264347000</v>
      </c>
      <c r="H6" s="14">
        <v>229453196</v>
      </c>
      <c r="I6" s="14">
        <v>0</v>
      </c>
      <c r="J6" s="14">
        <v>8723451</v>
      </c>
      <c r="K6" s="14">
        <f t="shared" si="0"/>
        <v>8723451</v>
      </c>
      <c r="L6" s="14">
        <f t="shared" si="1"/>
        <v>220729745</v>
      </c>
      <c r="M6" s="36">
        <v>1804.96</v>
      </c>
      <c r="N6" s="14">
        <v>43617255</v>
      </c>
    </row>
    <row r="7" spans="1:14" s="1" customFormat="1" ht="30.75" customHeight="1">
      <c r="A7" s="12" t="s">
        <v>112</v>
      </c>
      <c r="B7" s="13" t="s">
        <v>217</v>
      </c>
      <c r="C7" s="13" t="s">
        <v>224</v>
      </c>
      <c r="D7" s="13" t="s">
        <v>193</v>
      </c>
      <c r="E7" s="12" t="s">
        <v>210</v>
      </c>
      <c r="F7" s="12" t="s">
        <v>223</v>
      </c>
      <c r="G7" s="14">
        <v>4900000</v>
      </c>
      <c r="H7" s="14">
        <v>1019200</v>
      </c>
      <c r="I7" s="14">
        <v>0</v>
      </c>
      <c r="J7" s="14">
        <v>161700</v>
      </c>
      <c r="K7" s="14">
        <f t="shared" si="0"/>
        <v>161700</v>
      </c>
      <c r="L7" s="14">
        <f t="shared" si="1"/>
        <v>857500</v>
      </c>
      <c r="M7" s="35">
        <v>70</v>
      </c>
      <c r="N7" s="14">
        <v>4042500</v>
      </c>
    </row>
    <row r="8" spans="1:14" s="1" customFormat="1" ht="30.75" customHeight="1">
      <c r="A8" s="12" t="s">
        <v>113</v>
      </c>
      <c r="B8" s="13" t="s">
        <v>217</v>
      </c>
      <c r="C8" s="13" t="s">
        <v>222</v>
      </c>
      <c r="D8" s="13" t="s">
        <v>193</v>
      </c>
      <c r="E8" s="12" t="s">
        <v>210</v>
      </c>
      <c r="F8" s="12" t="s">
        <v>215</v>
      </c>
      <c r="G8" s="14">
        <v>22683000</v>
      </c>
      <c r="H8" s="14">
        <v>19688844</v>
      </c>
      <c r="I8" s="14">
        <v>0</v>
      </c>
      <c r="J8" s="14">
        <v>748539</v>
      </c>
      <c r="K8" s="14">
        <f t="shared" si="0"/>
        <v>748539</v>
      </c>
      <c r="L8" s="14">
        <f t="shared" si="1"/>
        <v>18940305</v>
      </c>
      <c r="M8" s="35">
        <v>132</v>
      </c>
      <c r="N8" s="14">
        <v>3742695</v>
      </c>
    </row>
    <row r="9" spans="1:14" s="1" customFormat="1" ht="30.75" customHeight="1">
      <c r="A9" s="12" t="s">
        <v>114</v>
      </c>
      <c r="B9" s="13" t="s">
        <v>217</v>
      </c>
      <c r="C9" s="13" t="s">
        <v>221</v>
      </c>
      <c r="D9" s="13" t="s">
        <v>193</v>
      </c>
      <c r="E9" s="12" t="s">
        <v>210</v>
      </c>
      <c r="F9" s="12" t="s">
        <v>215</v>
      </c>
      <c r="G9" s="14">
        <v>46330000</v>
      </c>
      <c r="H9" s="14">
        <v>40214440</v>
      </c>
      <c r="I9" s="14">
        <v>0</v>
      </c>
      <c r="J9" s="14">
        <v>1528890</v>
      </c>
      <c r="K9" s="14">
        <f t="shared" si="0"/>
        <v>1528890</v>
      </c>
      <c r="L9" s="14">
        <f t="shared" si="1"/>
        <v>38685550</v>
      </c>
      <c r="M9" s="35">
        <v>399.78</v>
      </c>
      <c r="N9" s="14">
        <v>7644450</v>
      </c>
    </row>
    <row r="10" spans="1:14" s="1" customFormat="1" ht="30.75" customHeight="1">
      <c r="A10" s="12" t="s">
        <v>10</v>
      </c>
      <c r="B10" s="13" t="s">
        <v>217</v>
      </c>
      <c r="C10" s="13" t="s">
        <v>220</v>
      </c>
      <c r="D10" s="13" t="s">
        <v>193</v>
      </c>
      <c r="E10" s="12" t="s">
        <v>210</v>
      </c>
      <c r="F10" s="12" t="s">
        <v>219</v>
      </c>
      <c r="G10" s="14">
        <v>35802000</v>
      </c>
      <c r="H10" s="14">
        <v>5083884</v>
      </c>
      <c r="I10" s="14">
        <v>0</v>
      </c>
      <c r="J10" s="14">
        <v>1181466</v>
      </c>
      <c r="K10" s="14">
        <f t="shared" si="0"/>
        <v>1181466</v>
      </c>
      <c r="L10" s="14">
        <f t="shared" si="1"/>
        <v>3902418</v>
      </c>
      <c r="M10" s="35">
        <v>126.91</v>
      </c>
      <c r="N10" s="14">
        <v>31899582</v>
      </c>
    </row>
    <row r="11" spans="1:14" s="1" customFormat="1" ht="30.75" customHeight="1">
      <c r="A11" s="12" t="s">
        <v>115</v>
      </c>
      <c r="B11" s="13" t="s">
        <v>217</v>
      </c>
      <c r="C11" s="13" t="s">
        <v>218</v>
      </c>
      <c r="D11" s="13" t="s">
        <v>198</v>
      </c>
      <c r="E11" s="12" t="s">
        <v>206</v>
      </c>
      <c r="F11" s="12" t="s">
        <v>215</v>
      </c>
      <c r="G11" s="14">
        <v>4094000</v>
      </c>
      <c r="H11" s="14">
        <v>3651848</v>
      </c>
      <c r="I11" s="14">
        <v>0</v>
      </c>
      <c r="J11" s="14">
        <v>110538</v>
      </c>
      <c r="K11" s="14">
        <f t="shared" si="0"/>
        <v>110538</v>
      </c>
      <c r="L11" s="14">
        <f t="shared" si="1"/>
        <v>3541310</v>
      </c>
      <c r="M11" s="35">
        <v>14.1</v>
      </c>
      <c r="N11" s="14">
        <v>552690</v>
      </c>
    </row>
    <row r="12" spans="1:14" s="1" customFormat="1" ht="30.75" customHeight="1">
      <c r="A12" s="12" t="s">
        <v>116</v>
      </c>
      <c r="B12" s="13" t="s">
        <v>217</v>
      </c>
      <c r="C12" s="13" t="s">
        <v>216</v>
      </c>
      <c r="D12" s="13" t="s">
        <v>198</v>
      </c>
      <c r="E12" s="12" t="s">
        <v>206</v>
      </c>
      <c r="F12" s="12" t="s">
        <v>215</v>
      </c>
      <c r="G12" s="14">
        <v>4700000</v>
      </c>
      <c r="H12" s="14">
        <v>4192400</v>
      </c>
      <c r="I12" s="14">
        <v>0</v>
      </c>
      <c r="J12" s="14">
        <v>126900</v>
      </c>
      <c r="K12" s="14">
        <f t="shared" si="0"/>
        <v>126900</v>
      </c>
      <c r="L12" s="14">
        <f t="shared" si="1"/>
        <v>4065500</v>
      </c>
      <c r="M12" s="35">
        <v>33.6</v>
      </c>
      <c r="N12" s="14">
        <v>634500</v>
      </c>
    </row>
    <row r="13" spans="1:14" s="1" customFormat="1" ht="30.75" customHeight="1">
      <c r="A13" s="12" t="s">
        <v>35</v>
      </c>
      <c r="B13" s="13" t="s">
        <v>204</v>
      </c>
      <c r="C13" s="13" t="s">
        <v>214</v>
      </c>
      <c r="D13" s="13" t="s">
        <v>198</v>
      </c>
      <c r="E13" s="12" t="s">
        <v>213</v>
      </c>
      <c r="F13" s="12" t="s">
        <v>212</v>
      </c>
      <c r="G13" s="14">
        <v>47440000</v>
      </c>
      <c r="H13" s="14">
        <v>8539200</v>
      </c>
      <c r="I13" s="14">
        <v>0</v>
      </c>
      <c r="J13" s="14">
        <v>948800</v>
      </c>
      <c r="K13" s="14">
        <f t="shared" si="0"/>
        <v>948800</v>
      </c>
      <c r="L13" s="14">
        <f t="shared" si="1"/>
        <v>7590400</v>
      </c>
      <c r="M13" s="35">
        <v>155.22</v>
      </c>
      <c r="N13" s="14">
        <v>39849600</v>
      </c>
    </row>
    <row r="14" spans="1:14" s="1" customFormat="1" ht="30.75" customHeight="1">
      <c r="A14" s="12" t="s">
        <v>7</v>
      </c>
      <c r="B14" s="13" t="s">
        <v>204</v>
      </c>
      <c r="C14" s="13" t="s">
        <v>211</v>
      </c>
      <c r="D14" s="13" t="s">
        <v>193</v>
      </c>
      <c r="E14" s="12" t="s">
        <v>210</v>
      </c>
      <c r="F14" s="12" t="s">
        <v>209</v>
      </c>
      <c r="G14" s="14">
        <v>672000</v>
      </c>
      <c r="H14" s="14">
        <v>295008</v>
      </c>
      <c r="I14" s="14">
        <v>0</v>
      </c>
      <c r="J14" s="14">
        <v>22176</v>
      </c>
      <c r="K14" s="14">
        <f t="shared" si="0"/>
        <v>22176</v>
      </c>
      <c r="L14" s="14">
        <f t="shared" si="1"/>
        <v>272832</v>
      </c>
      <c r="M14" s="35">
        <v>9.6</v>
      </c>
      <c r="N14" s="14">
        <v>399168</v>
      </c>
    </row>
    <row r="15" spans="1:14" s="1" customFormat="1" ht="30.75" customHeight="1">
      <c r="A15" s="12" t="s">
        <v>117</v>
      </c>
      <c r="B15" s="13" t="s">
        <v>204</v>
      </c>
      <c r="C15" s="13" t="s">
        <v>208</v>
      </c>
      <c r="D15" s="13" t="s">
        <v>193</v>
      </c>
      <c r="E15" s="12" t="s">
        <v>206</v>
      </c>
      <c r="F15" s="12" t="s">
        <v>205</v>
      </c>
      <c r="G15" s="14">
        <v>482300</v>
      </c>
      <c r="H15" s="14">
        <v>234882</v>
      </c>
      <c r="I15" s="14">
        <v>0</v>
      </c>
      <c r="J15" s="14">
        <v>13022</v>
      </c>
      <c r="K15" s="14">
        <f t="shared" si="0"/>
        <v>13022</v>
      </c>
      <c r="L15" s="14">
        <f t="shared" si="1"/>
        <v>221860</v>
      </c>
      <c r="M15" s="35">
        <v>6.89</v>
      </c>
      <c r="N15" s="14">
        <v>260440</v>
      </c>
    </row>
    <row r="16" spans="1:14" s="1" customFormat="1" ht="30.75" customHeight="1">
      <c r="A16" s="12" t="s">
        <v>47</v>
      </c>
      <c r="B16" s="13" t="s">
        <v>204</v>
      </c>
      <c r="C16" s="13" t="s">
        <v>207</v>
      </c>
      <c r="D16" s="13" t="s">
        <v>193</v>
      </c>
      <c r="E16" s="12" t="s">
        <v>206</v>
      </c>
      <c r="F16" s="12" t="s">
        <v>205</v>
      </c>
      <c r="G16" s="14">
        <v>482300</v>
      </c>
      <c r="H16" s="14">
        <v>234882</v>
      </c>
      <c r="I16" s="14">
        <v>0</v>
      </c>
      <c r="J16" s="14">
        <v>13022</v>
      </c>
      <c r="K16" s="14">
        <f t="shared" si="0"/>
        <v>13022</v>
      </c>
      <c r="L16" s="14">
        <f t="shared" si="1"/>
        <v>221860</v>
      </c>
      <c r="M16" s="35">
        <v>6.89</v>
      </c>
      <c r="N16" s="14">
        <v>260440</v>
      </c>
    </row>
    <row r="17" spans="1:14" s="1" customFormat="1" ht="30.75" customHeight="1">
      <c r="A17" s="12" t="s">
        <v>118</v>
      </c>
      <c r="B17" s="13" t="s">
        <v>204</v>
      </c>
      <c r="C17" s="13" t="s">
        <v>203</v>
      </c>
      <c r="D17" s="13" t="s">
        <v>202</v>
      </c>
      <c r="E17" s="12" t="s">
        <v>201</v>
      </c>
      <c r="F17" s="12" t="s">
        <v>200</v>
      </c>
      <c r="G17" s="14">
        <v>7941000</v>
      </c>
      <c r="H17" s="14">
        <v>6321036</v>
      </c>
      <c r="I17" s="14">
        <v>0</v>
      </c>
      <c r="J17" s="14">
        <v>269994</v>
      </c>
      <c r="K17" s="14">
        <f t="shared" si="0"/>
        <v>269994</v>
      </c>
      <c r="L17" s="14">
        <f t="shared" si="1"/>
        <v>6051042</v>
      </c>
      <c r="M17" s="35">
        <v>26.49</v>
      </c>
      <c r="N17" s="14">
        <v>1889958</v>
      </c>
    </row>
    <row r="18" spans="1:14" s="1" customFormat="1" ht="30.75" customHeight="1">
      <c r="A18" s="12" t="s">
        <v>119</v>
      </c>
      <c r="B18" s="13" t="s">
        <v>195</v>
      </c>
      <c r="C18" s="13" t="s">
        <v>199</v>
      </c>
      <c r="D18" s="13" t="s">
        <v>198</v>
      </c>
      <c r="E18" s="12" t="s">
        <v>197</v>
      </c>
      <c r="F18" s="31" t="s">
        <v>190</v>
      </c>
      <c r="G18" s="14">
        <v>598671533</v>
      </c>
      <c r="H18" s="14">
        <v>566343271</v>
      </c>
      <c r="I18" s="14">
        <v>0</v>
      </c>
      <c r="J18" s="14">
        <v>16164131</v>
      </c>
      <c r="K18" s="14">
        <f t="shared" si="0"/>
        <v>16164131</v>
      </c>
      <c r="L18" s="14">
        <f t="shared" si="1"/>
        <v>550179140</v>
      </c>
      <c r="M18" s="35">
        <v>1239.05</v>
      </c>
      <c r="N18" s="14">
        <v>48492393</v>
      </c>
    </row>
    <row r="19" spans="1:14" s="1" customFormat="1" ht="30.75" customHeight="1">
      <c r="A19" s="12" t="s">
        <v>120</v>
      </c>
      <c r="B19" s="33" t="s">
        <v>195</v>
      </c>
      <c r="C19" s="13" t="s">
        <v>196</v>
      </c>
      <c r="D19" s="33" t="s">
        <v>193</v>
      </c>
      <c r="E19" s="12" t="s">
        <v>192</v>
      </c>
      <c r="F19" s="31" t="s">
        <v>191</v>
      </c>
      <c r="G19" s="14">
        <v>5927433</v>
      </c>
      <c r="H19" s="14">
        <v>5536223</v>
      </c>
      <c r="I19" s="14">
        <v>0</v>
      </c>
      <c r="J19" s="14">
        <v>195605</v>
      </c>
      <c r="K19" s="14">
        <f t="shared" si="0"/>
        <v>195605</v>
      </c>
      <c r="L19" s="14">
        <f t="shared" si="1"/>
        <v>5340618</v>
      </c>
      <c r="M19" s="35">
        <v>26.8</v>
      </c>
      <c r="N19" s="14">
        <v>586815</v>
      </c>
    </row>
    <row r="20" spans="1:14" s="1" customFormat="1" ht="30.75" customHeight="1">
      <c r="A20" s="12" t="s">
        <v>121</v>
      </c>
      <c r="B20" s="13" t="s">
        <v>195</v>
      </c>
      <c r="C20" s="34" t="s">
        <v>194</v>
      </c>
      <c r="D20" s="33" t="s">
        <v>193</v>
      </c>
      <c r="E20" s="32" t="s">
        <v>192</v>
      </c>
      <c r="F20" s="31" t="s">
        <v>191</v>
      </c>
      <c r="G20" s="28">
        <v>9770423</v>
      </c>
      <c r="H20" s="28">
        <v>9125577</v>
      </c>
      <c r="I20" s="28">
        <v>0</v>
      </c>
      <c r="J20" s="28">
        <v>322423</v>
      </c>
      <c r="K20" s="30">
        <f t="shared" si="0"/>
        <v>322423</v>
      </c>
      <c r="L20" s="14">
        <f t="shared" si="1"/>
        <v>8803154</v>
      </c>
      <c r="M20" s="29">
        <v>28.62</v>
      </c>
      <c r="N20" s="28">
        <v>967269</v>
      </c>
    </row>
    <row r="21" spans="1:14" ht="30.75" customHeight="1">
      <c r="A21" s="8"/>
      <c r="B21" s="8"/>
      <c r="C21" s="18" t="s">
        <v>186</v>
      </c>
      <c r="D21" s="19"/>
      <c r="E21" s="19"/>
      <c r="F21" s="19"/>
      <c r="G21" s="58">
        <f t="shared" ref="G21:N21" si="2">SUM(G4:G20)</f>
        <v>2537276989</v>
      </c>
      <c r="H21" s="20">
        <f t="shared" si="2"/>
        <v>2142716383</v>
      </c>
      <c r="I21" s="20">
        <f t="shared" si="2"/>
        <v>0</v>
      </c>
      <c r="J21" s="20">
        <f t="shared" si="2"/>
        <v>70572575</v>
      </c>
      <c r="K21" s="20">
        <f t="shared" si="2"/>
        <v>70572575</v>
      </c>
      <c r="L21" s="58">
        <f t="shared" si="2"/>
        <v>2072143808</v>
      </c>
      <c r="M21" s="27">
        <f t="shared" si="2"/>
        <v>12924.909999999998</v>
      </c>
      <c r="N21" s="20">
        <f t="shared" si="2"/>
        <v>465133181</v>
      </c>
    </row>
  </sheetData>
  <mergeCells count="1">
    <mergeCell ref="A1:N1"/>
  </mergeCells>
  <phoneticPr fontId="1"/>
  <pageMargins left="0.70866141732283472" right="0.70866141732283472" top="0.39370078740157483" bottom="0.19685039370078741" header="1.2204724409448819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L45"/>
  <sheetViews>
    <sheetView topLeftCell="D1" workbookViewId="0">
      <pane ySplit="3" topLeftCell="A37" activePane="bottomLeft" state="frozen"/>
      <selection activeCell="C1" sqref="C1"/>
      <selection pane="bottomLeft" activeCell="E45" sqref="E45"/>
    </sheetView>
  </sheetViews>
  <sheetFormatPr defaultRowHeight="18.75"/>
  <cols>
    <col min="1" max="1" width="6.625" customWidth="1"/>
    <col min="2" max="2" width="24.25" customWidth="1"/>
    <col min="3" max="3" width="40.75" customWidth="1"/>
    <col min="4" max="12" width="15" customWidth="1"/>
  </cols>
  <sheetData>
    <row r="1" spans="1:12" s="1" customFormat="1" ht="22.5" customHeight="1">
      <c r="A1" s="64" t="s">
        <v>371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1" customFormat="1" ht="22.5" customHeight="1">
      <c r="F2" s="2"/>
      <c r="G2" s="2"/>
      <c r="H2" s="2"/>
      <c r="I2" s="2"/>
      <c r="J2" s="2"/>
      <c r="K2" s="2"/>
      <c r="L2" s="2" t="s">
        <v>108</v>
      </c>
    </row>
    <row r="3" spans="1:12" s="1" customFormat="1" ht="22.5" customHeight="1">
      <c r="A3" s="4"/>
      <c r="B3" s="4" t="s">
        <v>0</v>
      </c>
      <c r="C3" s="4" t="s">
        <v>293</v>
      </c>
      <c r="D3" s="4" t="s">
        <v>232</v>
      </c>
      <c r="E3" s="4" t="s">
        <v>1</v>
      </c>
      <c r="F3" s="57" t="s">
        <v>2</v>
      </c>
      <c r="G3" s="5" t="s">
        <v>292</v>
      </c>
      <c r="H3" s="5" t="s">
        <v>3</v>
      </c>
      <c r="I3" s="5" t="s">
        <v>4</v>
      </c>
      <c r="J3" s="39" t="s">
        <v>231</v>
      </c>
      <c r="K3" s="57" t="s">
        <v>291</v>
      </c>
      <c r="L3" s="5" t="s">
        <v>230</v>
      </c>
    </row>
    <row r="4" spans="1:12" s="1" customFormat="1" ht="22.5" customHeight="1">
      <c r="A4" s="9" t="s">
        <v>109</v>
      </c>
      <c r="B4" s="10" t="s">
        <v>217</v>
      </c>
      <c r="C4" s="10" t="s">
        <v>290</v>
      </c>
      <c r="D4" s="9" t="s">
        <v>236</v>
      </c>
      <c r="E4" s="9" t="s">
        <v>200</v>
      </c>
      <c r="F4" s="11">
        <v>4458137000</v>
      </c>
      <c r="G4" s="11">
        <v>2879956502</v>
      </c>
      <c r="H4" s="11">
        <v>0</v>
      </c>
      <c r="I4" s="11">
        <v>263030083</v>
      </c>
      <c r="J4" s="11">
        <f>I4</f>
        <v>263030083</v>
      </c>
      <c r="K4" s="11">
        <f t="shared" ref="K4:K44" si="0">G4+H4-I4</f>
        <v>2616926419</v>
      </c>
      <c r="L4" s="11">
        <v>1841210581</v>
      </c>
    </row>
    <row r="5" spans="1:12" s="1" customFormat="1" ht="22.5" customHeight="1">
      <c r="A5" s="12" t="s">
        <v>110</v>
      </c>
      <c r="B5" s="13" t="s">
        <v>217</v>
      </c>
      <c r="C5" s="13" t="s">
        <v>289</v>
      </c>
      <c r="D5" s="12" t="s">
        <v>236</v>
      </c>
      <c r="E5" s="12" t="s">
        <v>200</v>
      </c>
      <c r="F5" s="14">
        <v>130739000</v>
      </c>
      <c r="G5" s="14">
        <v>84457394</v>
      </c>
      <c r="H5" s="14">
        <v>0</v>
      </c>
      <c r="I5" s="14">
        <v>7713601</v>
      </c>
      <c r="J5" s="14">
        <f t="shared" ref="J5:J44" si="1">I5</f>
        <v>7713601</v>
      </c>
      <c r="K5" s="14">
        <f t="shared" si="0"/>
        <v>76743793</v>
      </c>
      <c r="L5" s="14">
        <v>53995207</v>
      </c>
    </row>
    <row r="6" spans="1:12" s="1" customFormat="1" ht="22.5" customHeight="1">
      <c r="A6" s="12" t="s">
        <v>111</v>
      </c>
      <c r="B6" s="13" t="s">
        <v>217</v>
      </c>
      <c r="C6" s="13" t="s">
        <v>288</v>
      </c>
      <c r="D6" s="12" t="s">
        <v>236</v>
      </c>
      <c r="E6" s="12" t="s">
        <v>200</v>
      </c>
      <c r="F6" s="14">
        <v>195226000</v>
      </c>
      <c r="G6" s="14">
        <v>126115996</v>
      </c>
      <c r="H6" s="14">
        <v>0</v>
      </c>
      <c r="I6" s="14">
        <v>11518334</v>
      </c>
      <c r="J6" s="14">
        <f t="shared" si="1"/>
        <v>11518334</v>
      </c>
      <c r="K6" s="14">
        <f t="shared" si="0"/>
        <v>114597662</v>
      </c>
      <c r="L6" s="14">
        <v>80628338</v>
      </c>
    </row>
    <row r="7" spans="1:12" s="1" customFormat="1" ht="22.5" customHeight="1">
      <c r="A7" s="12" t="s">
        <v>112</v>
      </c>
      <c r="B7" s="13" t="s">
        <v>217</v>
      </c>
      <c r="C7" s="13" t="s">
        <v>287</v>
      </c>
      <c r="D7" s="12" t="s">
        <v>236</v>
      </c>
      <c r="E7" s="12" t="s">
        <v>200</v>
      </c>
      <c r="F7" s="14">
        <v>234458000</v>
      </c>
      <c r="G7" s="14">
        <v>151459868</v>
      </c>
      <c r="H7" s="14">
        <v>0</v>
      </c>
      <c r="I7" s="14">
        <v>13833022</v>
      </c>
      <c r="J7" s="14">
        <f t="shared" si="1"/>
        <v>13833022</v>
      </c>
      <c r="K7" s="14">
        <f t="shared" si="0"/>
        <v>137626846</v>
      </c>
      <c r="L7" s="14">
        <v>96831154</v>
      </c>
    </row>
    <row r="8" spans="1:12" s="1" customFormat="1" ht="22.5" customHeight="1">
      <c r="A8" s="12" t="s">
        <v>113</v>
      </c>
      <c r="B8" s="13" t="s">
        <v>217</v>
      </c>
      <c r="C8" s="13" t="s">
        <v>286</v>
      </c>
      <c r="D8" s="12" t="s">
        <v>236</v>
      </c>
      <c r="E8" s="12" t="s">
        <v>200</v>
      </c>
      <c r="F8" s="14">
        <v>26793000</v>
      </c>
      <c r="G8" s="14">
        <v>17308278</v>
      </c>
      <c r="H8" s="14">
        <v>0</v>
      </c>
      <c r="I8" s="14">
        <v>1580787</v>
      </c>
      <c r="J8" s="14">
        <f t="shared" si="1"/>
        <v>1580787</v>
      </c>
      <c r="K8" s="14">
        <f t="shared" si="0"/>
        <v>15727491</v>
      </c>
      <c r="L8" s="14">
        <v>11065509</v>
      </c>
    </row>
    <row r="9" spans="1:12" s="1" customFormat="1" ht="22.5" customHeight="1">
      <c r="A9" s="12" t="s">
        <v>114</v>
      </c>
      <c r="B9" s="13" t="s">
        <v>217</v>
      </c>
      <c r="C9" s="13" t="s">
        <v>285</v>
      </c>
      <c r="D9" s="12" t="s">
        <v>236</v>
      </c>
      <c r="E9" s="12" t="s">
        <v>200</v>
      </c>
      <c r="F9" s="14">
        <v>16655000</v>
      </c>
      <c r="G9" s="14">
        <v>10759130</v>
      </c>
      <c r="H9" s="14">
        <v>0</v>
      </c>
      <c r="I9" s="14">
        <v>982645</v>
      </c>
      <c r="J9" s="14">
        <f t="shared" si="1"/>
        <v>982645</v>
      </c>
      <c r="K9" s="14">
        <f t="shared" si="0"/>
        <v>9776485</v>
      </c>
      <c r="L9" s="14">
        <v>6878515</v>
      </c>
    </row>
    <row r="10" spans="1:12" s="1" customFormat="1" ht="22.5" customHeight="1">
      <c r="A10" s="12" t="s">
        <v>10</v>
      </c>
      <c r="B10" s="13" t="s">
        <v>217</v>
      </c>
      <c r="C10" s="13" t="s">
        <v>284</v>
      </c>
      <c r="D10" s="12" t="s">
        <v>236</v>
      </c>
      <c r="E10" s="12" t="s">
        <v>200</v>
      </c>
      <c r="F10" s="14">
        <v>9361000</v>
      </c>
      <c r="G10" s="14">
        <v>6047206</v>
      </c>
      <c r="H10" s="14">
        <v>0</v>
      </c>
      <c r="I10" s="14">
        <v>552299</v>
      </c>
      <c r="J10" s="14">
        <f t="shared" si="1"/>
        <v>552299</v>
      </c>
      <c r="K10" s="14">
        <f t="shared" si="0"/>
        <v>5494907</v>
      </c>
      <c r="L10" s="14">
        <v>3866093</v>
      </c>
    </row>
    <row r="11" spans="1:12" s="1" customFormat="1" ht="22.5" customHeight="1">
      <c r="A11" s="12" t="s">
        <v>115</v>
      </c>
      <c r="B11" s="13" t="s">
        <v>217</v>
      </c>
      <c r="C11" s="13" t="s">
        <v>283</v>
      </c>
      <c r="D11" s="12" t="s">
        <v>236</v>
      </c>
      <c r="E11" s="12" t="s">
        <v>200</v>
      </c>
      <c r="F11" s="14">
        <v>487000</v>
      </c>
      <c r="G11" s="14">
        <v>314602</v>
      </c>
      <c r="H11" s="14">
        <v>0</v>
      </c>
      <c r="I11" s="14">
        <v>28733</v>
      </c>
      <c r="J11" s="14">
        <f t="shared" si="1"/>
        <v>28733</v>
      </c>
      <c r="K11" s="14">
        <f t="shared" si="0"/>
        <v>285869</v>
      </c>
      <c r="L11" s="14">
        <v>201131</v>
      </c>
    </row>
    <row r="12" spans="1:12" s="1" customFormat="1" ht="22.5" customHeight="1">
      <c r="A12" s="12" t="s">
        <v>116</v>
      </c>
      <c r="B12" s="13" t="s">
        <v>217</v>
      </c>
      <c r="C12" s="13" t="s">
        <v>282</v>
      </c>
      <c r="D12" s="12" t="s">
        <v>236</v>
      </c>
      <c r="E12" s="12" t="s">
        <v>200</v>
      </c>
      <c r="F12" s="14">
        <v>73676000</v>
      </c>
      <c r="G12" s="14">
        <v>47594696</v>
      </c>
      <c r="H12" s="14">
        <v>0</v>
      </c>
      <c r="I12" s="14">
        <v>4346884</v>
      </c>
      <c r="J12" s="14">
        <f t="shared" si="1"/>
        <v>4346884</v>
      </c>
      <c r="K12" s="14">
        <f t="shared" si="0"/>
        <v>43247812</v>
      </c>
      <c r="L12" s="14">
        <v>30428188</v>
      </c>
    </row>
    <row r="13" spans="1:12" s="1" customFormat="1" ht="22.5" customHeight="1">
      <c r="A13" s="12" t="s">
        <v>35</v>
      </c>
      <c r="B13" s="13" t="s">
        <v>217</v>
      </c>
      <c r="C13" s="13" t="s">
        <v>281</v>
      </c>
      <c r="D13" s="12" t="s">
        <v>236</v>
      </c>
      <c r="E13" s="12" t="s">
        <v>200</v>
      </c>
      <c r="F13" s="14">
        <v>3361000</v>
      </c>
      <c r="G13" s="14">
        <v>2171206</v>
      </c>
      <c r="H13" s="14">
        <v>0</v>
      </c>
      <c r="I13" s="14">
        <v>198299</v>
      </c>
      <c r="J13" s="14">
        <f t="shared" si="1"/>
        <v>198299</v>
      </c>
      <c r="K13" s="14">
        <f t="shared" si="0"/>
        <v>1972907</v>
      </c>
      <c r="L13" s="14">
        <v>1388093</v>
      </c>
    </row>
    <row r="14" spans="1:12" s="1" customFormat="1" ht="22.5" customHeight="1">
      <c r="A14" s="12" t="s">
        <v>7</v>
      </c>
      <c r="B14" s="13" t="s">
        <v>217</v>
      </c>
      <c r="C14" s="13" t="s">
        <v>280</v>
      </c>
      <c r="D14" s="12" t="s">
        <v>236</v>
      </c>
      <c r="E14" s="12" t="s">
        <v>200</v>
      </c>
      <c r="F14" s="14">
        <v>5438000</v>
      </c>
      <c r="G14" s="14">
        <v>3512948</v>
      </c>
      <c r="H14" s="14">
        <v>0</v>
      </c>
      <c r="I14" s="14">
        <v>320842</v>
      </c>
      <c r="J14" s="14">
        <f t="shared" si="1"/>
        <v>320842</v>
      </c>
      <c r="K14" s="14">
        <f t="shared" si="0"/>
        <v>3192106</v>
      </c>
      <c r="L14" s="14">
        <v>2245894</v>
      </c>
    </row>
    <row r="15" spans="1:12" s="1" customFormat="1" ht="22.5" customHeight="1">
      <c r="A15" s="12" t="s">
        <v>117</v>
      </c>
      <c r="B15" s="13" t="s">
        <v>217</v>
      </c>
      <c r="C15" s="13" t="s">
        <v>279</v>
      </c>
      <c r="D15" s="12" t="s">
        <v>236</v>
      </c>
      <c r="E15" s="12" t="s">
        <v>200</v>
      </c>
      <c r="F15" s="14">
        <v>379000</v>
      </c>
      <c r="G15" s="14">
        <v>244834</v>
      </c>
      <c r="H15" s="14">
        <v>0</v>
      </c>
      <c r="I15" s="14">
        <v>22361</v>
      </c>
      <c r="J15" s="14">
        <f t="shared" si="1"/>
        <v>22361</v>
      </c>
      <c r="K15" s="14">
        <f t="shared" si="0"/>
        <v>222473</v>
      </c>
      <c r="L15" s="14">
        <v>156527</v>
      </c>
    </row>
    <row r="16" spans="1:12" s="1" customFormat="1" ht="22.5" customHeight="1">
      <c r="A16" s="12" t="s">
        <v>47</v>
      </c>
      <c r="B16" s="13" t="s">
        <v>217</v>
      </c>
      <c r="C16" s="13" t="s">
        <v>278</v>
      </c>
      <c r="D16" s="12" t="s">
        <v>236</v>
      </c>
      <c r="E16" s="12" t="s">
        <v>200</v>
      </c>
      <c r="F16" s="14">
        <v>4774000</v>
      </c>
      <c r="G16" s="14">
        <v>3084004</v>
      </c>
      <c r="H16" s="14">
        <v>0</v>
      </c>
      <c r="I16" s="14">
        <v>281666</v>
      </c>
      <c r="J16" s="14">
        <f t="shared" si="1"/>
        <v>281666</v>
      </c>
      <c r="K16" s="14">
        <f t="shared" si="0"/>
        <v>2802338</v>
      </c>
      <c r="L16" s="14">
        <v>1971662</v>
      </c>
    </row>
    <row r="17" spans="1:12" s="1" customFormat="1" ht="22.5" customHeight="1">
      <c r="A17" s="12" t="s">
        <v>118</v>
      </c>
      <c r="B17" s="13" t="s">
        <v>217</v>
      </c>
      <c r="C17" s="13" t="s">
        <v>277</v>
      </c>
      <c r="D17" s="12" t="s">
        <v>236</v>
      </c>
      <c r="E17" s="12" t="s">
        <v>200</v>
      </c>
      <c r="F17" s="14">
        <v>895000</v>
      </c>
      <c r="G17" s="14">
        <v>578170</v>
      </c>
      <c r="H17" s="14">
        <v>0</v>
      </c>
      <c r="I17" s="14">
        <v>52805</v>
      </c>
      <c r="J17" s="14">
        <f t="shared" si="1"/>
        <v>52805</v>
      </c>
      <c r="K17" s="14">
        <f t="shared" si="0"/>
        <v>525365</v>
      </c>
      <c r="L17" s="14">
        <v>369635</v>
      </c>
    </row>
    <row r="18" spans="1:12" s="1" customFormat="1" ht="22.5" customHeight="1">
      <c r="A18" s="12" t="s">
        <v>119</v>
      </c>
      <c r="B18" s="13" t="s">
        <v>217</v>
      </c>
      <c r="C18" s="13" t="s">
        <v>276</v>
      </c>
      <c r="D18" s="12" t="s">
        <v>236</v>
      </c>
      <c r="E18" s="12" t="s">
        <v>200</v>
      </c>
      <c r="F18" s="14">
        <v>831000</v>
      </c>
      <c r="G18" s="14">
        <v>536826</v>
      </c>
      <c r="H18" s="14">
        <v>0</v>
      </c>
      <c r="I18" s="14">
        <v>49029</v>
      </c>
      <c r="J18" s="14">
        <f t="shared" si="1"/>
        <v>49029</v>
      </c>
      <c r="K18" s="14">
        <f t="shared" si="0"/>
        <v>487797</v>
      </c>
      <c r="L18" s="14">
        <v>343203</v>
      </c>
    </row>
    <row r="19" spans="1:12" s="1" customFormat="1" ht="22.5" customHeight="1">
      <c r="A19" s="12" t="s">
        <v>120</v>
      </c>
      <c r="B19" s="13" t="s">
        <v>217</v>
      </c>
      <c r="C19" s="13" t="s">
        <v>275</v>
      </c>
      <c r="D19" s="12" t="s">
        <v>236</v>
      </c>
      <c r="E19" s="12" t="s">
        <v>200</v>
      </c>
      <c r="F19" s="14">
        <v>2143000</v>
      </c>
      <c r="G19" s="14">
        <v>1384378</v>
      </c>
      <c r="H19" s="14">
        <v>0</v>
      </c>
      <c r="I19" s="14">
        <v>126437</v>
      </c>
      <c r="J19" s="14">
        <f t="shared" si="1"/>
        <v>126437</v>
      </c>
      <c r="K19" s="14">
        <f t="shared" si="0"/>
        <v>1257941</v>
      </c>
      <c r="L19" s="14">
        <v>885059</v>
      </c>
    </row>
    <row r="20" spans="1:12" s="1" customFormat="1" ht="22.5" customHeight="1">
      <c r="A20" s="12" t="s">
        <v>121</v>
      </c>
      <c r="B20" s="13" t="s">
        <v>217</v>
      </c>
      <c r="C20" s="13" t="s">
        <v>274</v>
      </c>
      <c r="D20" s="12" t="s">
        <v>236</v>
      </c>
      <c r="E20" s="12" t="s">
        <v>200</v>
      </c>
      <c r="F20" s="14">
        <v>6011000</v>
      </c>
      <c r="G20" s="14">
        <v>3883106</v>
      </c>
      <c r="H20" s="14">
        <v>0</v>
      </c>
      <c r="I20" s="14">
        <v>354649</v>
      </c>
      <c r="J20" s="14">
        <f t="shared" si="1"/>
        <v>354649</v>
      </c>
      <c r="K20" s="14">
        <f t="shared" si="0"/>
        <v>3528457</v>
      </c>
      <c r="L20" s="14">
        <v>2482543</v>
      </c>
    </row>
    <row r="21" spans="1:12" s="1" customFormat="1" ht="22.5" customHeight="1">
      <c r="A21" s="12" t="s">
        <v>122</v>
      </c>
      <c r="B21" s="13" t="s">
        <v>217</v>
      </c>
      <c r="C21" s="13" t="s">
        <v>273</v>
      </c>
      <c r="D21" s="12" t="s">
        <v>236</v>
      </c>
      <c r="E21" s="12" t="s">
        <v>215</v>
      </c>
      <c r="F21" s="14">
        <v>170264000</v>
      </c>
      <c r="G21" s="14">
        <v>130081696</v>
      </c>
      <c r="H21" s="14">
        <v>0</v>
      </c>
      <c r="I21" s="14">
        <v>10045576</v>
      </c>
      <c r="J21" s="14">
        <f t="shared" si="1"/>
        <v>10045576</v>
      </c>
      <c r="K21" s="14">
        <f t="shared" si="0"/>
        <v>120036120</v>
      </c>
      <c r="L21" s="14">
        <v>50227880</v>
      </c>
    </row>
    <row r="22" spans="1:12" s="1" customFormat="1" ht="22.5" customHeight="1">
      <c r="A22" s="12" t="s">
        <v>123</v>
      </c>
      <c r="B22" s="13" t="s">
        <v>217</v>
      </c>
      <c r="C22" s="13" t="s">
        <v>272</v>
      </c>
      <c r="D22" s="12" t="s">
        <v>236</v>
      </c>
      <c r="E22" s="12" t="s">
        <v>215</v>
      </c>
      <c r="F22" s="14">
        <v>43460000</v>
      </c>
      <c r="G22" s="14">
        <v>33203440</v>
      </c>
      <c r="H22" s="14">
        <v>0</v>
      </c>
      <c r="I22" s="14">
        <v>2564140</v>
      </c>
      <c r="J22" s="14">
        <f t="shared" si="1"/>
        <v>2564140</v>
      </c>
      <c r="K22" s="14">
        <f t="shared" si="0"/>
        <v>30639300</v>
      </c>
      <c r="L22" s="14">
        <v>12820700</v>
      </c>
    </row>
    <row r="23" spans="1:12" s="1" customFormat="1" ht="22.5" customHeight="1">
      <c r="A23" s="12" t="s">
        <v>124</v>
      </c>
      <c r="B23" s="13" t="s">
        <v>217</v>
      </c>
      <c r="C23" s="13" t="s">
        <v>271</v>
      </c>
      <c r="D23" s="12" t="s">
        <v>236</v>
      </c>
      <c r="E23" s="12" t="s">
        <v>215</v>
      </c>
      <c r="F23" s="14">
        <v>40818000</v>
      </c>
      <c r="G23" s="14">
        <v>31184952</v>
      </c>
      <c r="H23" s="14">
        <v>0</v>
      </c>
      <c r="I23" s="14">
        <v>2408262</v>
      </c>
      <c r="J23" s="14">
        <f t="shared" si="1"/>
        <v>2408262</v>
      </c>
      <c r="K23" s="14">
        <f t="shared" si="0"/>
        <v>28776690</v>
      </c>
      <c r="L23" s="14">
        <v>12041310</v>
      </c>
    </row>
    <row r="24" spans="1:12" s="1" customFormat="1" ht="22.5" customHeight="1">
      <c r="A24" s="12" t="s">
        <v>125</v>
      </c>
      <c r="B24" s="13" t="s">
        <v>217</v>
      </c>
      <c r="C24" s="13" t="s">
        <v>270</v>
      </c>
      <c r="D24" s="12" t="s">
        <v>236</v>
      </c>
      <c r="E24" s="12" t="s">
        <v>215</v>
      </c>
      <c r="F24" s="14">
        <v>5348000</v>
      </c>
      <c r="G24" s="14">
        <v>4085872</v>
      </c>
      <c r="H24" s="14">
        <v>0</v>
      </c>
      <c r="I24" s="14">
        <v>315532</v>
      </c>
      <c r="J24" s="14">
        <f t="shared" si="1"/>
        <v>315532</v>
      </c>
      <c r="K24" s="14">
        <f t="shared" si="0"/>
        <v>3770340</v>
      </c>
      <c r="L24" s="14">
        <v>1577660</v>
      </c>
    </row>
    <row r="25" spans="1:12" s="1" customFormat="1" ht="22.5" customHeight="1">
      <c r="A25" s="12" t="s">
        <v>126</v>
      </c>
      <c r="B25" s="13" t="s">
        <v>217</v>
      </c>
      <c r="C25" s="13" t="s">
        <v>269</v>
      </c>
      <c r="D25" s="12" t="s">
        <v>236</v>
      </c>
      <c r="E25" s="12" t="s">
        <v>215</v>
      </c>
      <c r="F25" s="14">
        <v>11251000</v>
      </c>
      <c r="G25" s="14">
        <v>8595764</v>
      </c>
      <c r="H25" s="14">
        <v>0</v>
      </c>
      <c r="I25" s="14">
        <v>663809</v>
      </c>
      <c r="J25" s="14">
        <f t="shared" si="1"/>
        <v>663809</v>
      </c>
      <c r="K25" s="14">
        <f t="shared" si="0"/>
        <v>7931955</v>
      </c>
      <c r="L25" s="14">
        <v>3319045</v>
      </c>
    </row>
    <row r="26" spans="1:12" s="1" customFormat="1" ht="22.5" customHeight="1">
      <c r="A26" s="12" t="s">
        <v>127</v>
      </c>
      <c r="B26" s="13" t="s">
        <v>217</v>
      </c>
      <c r="C26" s="13" t="s">
        <v>268</v>
      </c>
      <c r="D26" s="12" t="s">
        <v>236</v>
      </c>
      <c r="E26" s="12" t="s">
        <v>215</v>
      </c>
      <c r="F26" s="14">
        <v>2220000</v>
      </c>
      <c r="G26" s="14">
        <v>1696080</v>
      </c>
      <c r="H26" s="14">
        <v>0</v>
      </c>
      <c r="I26" s="14">
        <v>130980</v>
      </c>
      <c r="J26" s="14">
        <f t="shared" si="1"/>
        <v>130980</v>
      </c>
      <c r="K26" s="14">
        <f t="shared" si="0"/>
        <v>1565100</v>
      </c>
      <c r="L26" s="14">
        <v>654900</v>
      </c>
    </row>
    <row r="27" spans="1:12" s="1" customFormat="1" ht="22.5" customHeight="1">
      <c r="A27" s="12" t="s">
        <v>128</v>
      </c>
      <c r="B27" s="13" t="s">
        <v>217</v>
      </c>
      <c r="C27" s="13" t="s">
        <v>267</v>
      </c>
      <c r="D27" s="12" t="s">
        <v>236</v>
      </c>
      <c r="E27" s="12" t="s">
        <v>215</v>
      </c>
      <c r="F27" s="14">
        <v>17061000</v>
      </c>
      <c r="G27" s="14">
        <v>13034604</v>
      </c>
      <c r="H27" s="14">
        <v>0</v>
      </c>
      <c r="I27" s="14">
        <v>1006599</v>
      </c>
      <c r="J27" s="14">
        <f t="shared" si="1"/>
        <v>1006599</v>
      </c>
      <c r="K27" s="14">
        <f t="shared" si="0"/>
        <v>12028005</v>
      </c>
      <c r="L27" s="14">
        <v>5032995</v>
      </c>
    </row>
    <row r="28" spans="1:12" s="1" customFormat="1" ht="22.5" customHeight="1">
      <c r="A28" s="12" t="s">
        <v>129</v>
      </c>
      <c r="B28" s="13" t="s">
        <v>217</v>
      </c>
      <c r="C28" s="13" t="s">
        <v>266</v>
      </c>
      <c r="D28" s="12" t="s">
        <v>236</v>
      </c>
      <c r="E28" s="12" t="s">
        <v>215</v>
      </c>
      <c r="F28" s="14">
        <v>5992000</v>
      </c>
      <c r="G28" s="14">
        <v>4577888</v>
      </c>
      <c r="H28" s="14">
        <v>0</v>
      </c>
      <c r="I28" s="14">
        <v>353528</v>
      </c>
      <c r="J28" s="14">
        <f t="shared" si="1"/>
        <v>353528</v>
      </c>
      <c r="K28" s="14">
        <f t="shared" si="0"/>
        <v>4224360</v>
      </c>
      <c r="L28" s="14">
        <v>1767640</v>
      </c>
    </row>
    <row r="29" spans="1:12" s="1" customFormat="1" ht="22.5" customHeight="1">
      <c r="A29" s="12" t="s">
        <v>130</v>
      </c>
      <c r="B29" s="13" t="s">
        <v>204</v>
      </c>
      <c r="C29" s="13" t="s">
        <v>265</v>
      </c>
      <c r="D29" s="12" t="s">
        <v>236</v>
      </c>
      <c r="E29" s="12" t="s">
        <v>212</v>
      </c>
      <c r="F29" s="14">
        <v>92257000</v>
      </c>
      <c r="G29" s="14">
        <v>1</v>
      </c>
      <c r="H29" s="14">
        <v>0</v>
      </c>
      <c r="I29" s="14">
        <v>0</v>
      </c>
      <c r="J29" s="14">
        <f t="shared" si="1"/>
        <v>0</v>
      </c>
      <c r="K29" s="14">
        <f t="shared" si="0"/>
        <v>1</v>
      </c>
      <c r="L29" s="14">
        <v>92256999</v>
      </c>
    </row>
    <row r="30" spans="1:12" s="1" customFormat="1" ht="22.5" customHeight="1">
      <c r="A30" s="12" t="s">
        <v>131</v>
      </c>
      <c r="B30" s="13" t="s">
        <v>204</v>
      </c>
      <c r="C30" s="13" t="s">
        <v>264</v>
      </c>
      <c r="D30" s="12" t="s">
        <v>236</v>
      </c>
      <c r="E30" s="12" t="s">
        <v>200</v>
      </c>
      <c r="F30" s="14">
        <v>3713000</v>
      </c>
      <c r="G30" s="14">
        <v>2398598</v>
      </c>
      <c r="H30" s="14">
        <v>0</v>
      </c>
      <c r="I30" s="14">
        <v>219067</v>
      </c>
      <c r="J30" s="14">
        <f t="shared" si="1"/>
        <v>219067</v>
      </c>
      <c r="K30" s="14">
        <f t="shared" si="0"/>
        <v>2179531</v>
      </c>
      <c r="L30" s="14">
        <v>1533469</v>
      </c>
    </row>
    <row r="31" spans="1:12" s="1" customFormat="1" ht="22.5" customHeight="1">
      <c r="A31" s="12" t="s">
        <v>132</v>
      </c>
      <c r="B31" s="13" t="s">
        <v>204</v>
      </c>
      <c r="C31" s="13" t="s">
        <v>263</v>
      </c>
      <c r="D31" s="12" t="s">
        <v>236</v>
      </c>
      <c r="E31" s="12" t="s">
        <v>200</v>
      </c>
      <c r="F31" s="14">
        <v>35280000</v>
      </c>
      <c r="G31" s="14">
        <v>22790880</v>
      </c>
      <c r="H31" s="14">
        <v>0</v>
      </c>
      <c r="I31" s="14">
        <v>2081520</v>
      </c>
      <c r="J31" s="14">
        <f t="shared" si="1"/>
        <v>2081520</v>
      </c>
      <c r="K31" s="14">
        <f t="shared" si="0"/>
        <v>20709360</v>
      </c>
      <c r="L31" s="14">
        <v>14570640</v>
      </c>
    </row>
    <row r="32" spans="1:12" s="1" customFormat="1" ht="22.5" customHeight="1">
      <c r="A32" s="12" t="s">
        <v>133</v>
      </c>
      <c r="B32" s="13" t="s">
        <v>204</v>
      </c>
      <c r="C32" s="13" t="s">
        <v>262</v>
      </c>
      <c r="D32" s="12" t="s">
        <v>236</v>
      </c>
      <c r="E32" s="12" t="s">
        <v>200</v>
      </c>
      <c r="F32" s="14">
        <v>5856000</v>
      </c>
      <c r="G32" s="14">
        <v>3782976</v>
      </c>
      <c r="H32" s="14">
        <v>0</v>
      </c>
      <c r="I32" s="14">
        <v>345504</v>
      </c>
      <c r="J32" s="14">
        <f t="shared" si="1"/>
        <v>345504</v>
      </c>
      <c r="K32" s="14">
        <f t="shared" si="0"/>
        <v>3437472</v>
      </c>
      <c r="L32" s="14">
        <v>2418528</v>
      </c>
    </row>
    <row r="33" spans="1:12" s="1" customFormat="1" ht="22.5" customHeight="1">
      <c r="A33" s="49" t="s">
        <v>261</v>
      </c>
      <c r="B33" s="50" t="s">
        <v>255</v>
      </c>
      <c r="C33" s="50" t="s">
        <v>260</v>
      </c>
      <c r="D33" s="49" t="s">
        <v>248</v>
      </c>
      <c r="E33" s="31" t="s">
        <v>190</v>
      </c>
      <c r="F33" s="48">
        <v>706115059</v>
      </c>
      <c r="G33" s="48">
        <v>622793483</v>
      </c>
      <c r="H33" s="48">
        <v>0</v>
      </c>
      <c r="I33" s="48">
        <v>41660788</v>
      </c>
      <c r="J33" s="14">
        <f t="shared" si="1"/>
        <v>41660788</v>
      </c>
      <c r="K33" s="14">
        <f t="shared" si="0"/>
        <v>581132695</v>
      </c>
      <c r="L33" s="48">
        <v>124982364</v>
      </c>
    </row>
    <row r="34" spans="1:12" s="1" customFormat="1" ht="22.5" customHeight="1">
      <c r="A34" s="46" t="s">
        <v>259</v>
      </c>
      <c r="B34" s="47" t="s">
        <v>255</v>
      </c>
      <c r="C34" s="47" t="s">
        <v>258</v>
      </c>
      <c r="D34" s="46" t="s">
        <v>248</v>
      </c>
      <c r="E34" s="31" t="s">
        <v>190</v>
      </c>
      <c r="F34" s="45">
        <v>235999950</v>
      </c>
      <c r="G34" s="45">
        <v>208151956</v>
      </c>
      <c r="H34" s="45">
        <v>0</v>
      </c>
      <c r="I34" s="45">
        <v>13923997</v>
      </c>
      <c r="J34" s="14">
        <f t="shared" si="1"/>
        <v>13923997</v>
      </c>
      <c r="K34" s="14">
        <f t="shared" si="0"/>
        <v>194227959</v>
      </c>
      <c r="L34" s="45">
        <v>41771991</v>
      </c>
    </row>
    <row r="35" spans="1:12" s="1" customFormat="1" ht="22.5" customHeight="1">
      <c r="A35" s="46" t="s">
        <v>138</v>
      </c>
      <c r="B35" s="47" t="s">
        <v>255</v>
      </c>
      <c r="C35" s="47" t="s">
        <v>257</v>
      </c>
      <c r="D35" s="46" t="s">
        <v>236</v>
      </c>
      <c r="E35" s="31" t="s">
        <v>235</v>
      </c>
      <c r="F35" s="45">
        <v>214661768</v>
      </c>
      <c r="G35" s="45">
        <v>189331680</v>
      </c>
      <c r="H35" s="45">
        <v>0</v>
      </c>
      <c r="I35" s="45">
        <v>12665044</v>
      </c>
      <c r="J35" s="14">
        <f t="shared" si="1"/>
        <v>12665044</v>
      </c>
      <c r="K35" s="14">
        <f t="shared" si="0"/>
        <v>176666636</v>
      </c>
      <c r="L35" s="45">
        <v>37995132</v>
      </c>
    </row>
    <row r="36" spans="1:12" s="1" customFormat="1" ht="22.5" customHeight="1">
      <c r="A36" s="46" t="s">
        <v>139</v>
      </c>
      <c r="B36" s="47" t="s">
        <v>255</v>
      </c>
      <c r="C36" s="47" t="s">
        <v>256</v>
      </c>
      <c r="D36" s="46" t="s">
        <v>236</v>
      </c>
      <c r="E36" s="31" t="s">
        <v>235</v>
      </c>
      <c r="F36" s="45">
        <v>9267063</v>
      </c>
      <c r="G36" s="45">
        <v>8173551</v>
      </c>
      <c r="H36" s="45">
        <v>0</v>
      </c>
      <c r="I36" s="45">
        <v>546756</v>
      </c>
      <c r="J36" s="14">
        <f t="shared" si="1"/>
        <v>546756</v>
      </c>
      <c r="K36" s="14">
        <f t="shared" si="0"/>
        <v>7626795</v>
      </c>
      <c r="L36" s="45">
        <v>1640268</v>
      </c>
    </row>
    <row r="37" spans="1:12" s="1" customFormat="1" ht="22.5" customHeight="1">
      <c r="A37" s="46" t="s">
        <v>140</v>
      </c>
      <c r="B37" s="47" t="s">
        <v>255</v>
      </c>
      <c r="C37" s="47" t="s">
        <v>254</v>
      </c>
      <c r="D37" s="46" t="s">
        <v>253</v>
      </c>
      <c r="E37" s="31" t="s">
        <v>235</v>
      </c>
      <c r="F37" s="45">
        <v>65277870</v>
      </c>
      <c r="G37" s="45">
        <v>52222296</v>
      </c>
      <c r="H37" s="45">
        <v>0</v>
      </c>
      <c r="I37" s="45">
        <v>6527787</v>
      </c>
      <c r="J37" s="14">
        <f t="shared" si="1"/>
        <v>6527787</v>
      </c>
      <c r="K37" s="14">
        <f t="shared" si="0"/>
        <v>45694509</v>
      </c>
      <c r="L37" s="45">
        <v>19583361</v>
      </c>
    </row>
    <row r="38" spans="1:12" s="1" customFormat="1" ht="22.5" customHeight="1">
      <c r="A38" s="46" t="s">
        <v>141</v>
      </c>
      <c r="B38" s="13" t="s">
        <v>204</v>
      </c>
      <c r="C38" s="47" t="s">
        <v>252</v>
      </c>
      <c r="D38" s="46" t="s">
        <v>251</v>
      </c>
      <c r="E38" s="31" t="s">
        <v>246</v>
      </c>
      <c r="F38" s="45">
        <v>777600</v>
      </c>
      <c r="G38" s="45">
        <v>685844</v>
      </c>
      <c r="H38" s="45">
        <v>0</v>
      </c>
      <c r="I38" s="45">
        <v>45878</v>
      </c>
      <c r="J38" s="14">
        <f t="shared" si="1"/>
        <v>45878</v>
      </c>
      <c r="K38" s="14">
        <f t="shared" si="0"/>
        <v>639966</v>
      </c>
      <c r="L38" s="45">
        <v>137634</v>
      </c>
    </row>
    <row r="39" spans="1:12" s="1" customFormat="1" ht="22.5" customHeight="1">
      <c r="A39" s="46" t="s">
        <v>142</v>
      </c>
      <c r="B39" s="13" t="s">
        <v>250</v>
      </c>
      <c r="C39" s="47" t="s">
        <v>249</v>
      </c>
      <c r="D39" s="46" t="s">
        <v>248</v>
      </c>
      <c r="E39" s="31" t="s">
        <v>247</v>
      </c>
      <c r="F39" s="45">
        <v>966600</v>
      </c>
      <c r="G39" s="45">
        <v>852542</v>
      </c>
      <c r="H39" s="45">
        <v>0</v>
      </c>
      <c r="I39" s="45">
        <v>57029</v>
      </c>
      <c r="J39" s="14">
        <f t="shared" si="1"/>
        <v>57029</v>
      </c>
      <c r="K39" s="14">
        <f t="shared" si="0"/>
        <v>795513</v>
      </c>
      <c r="L39" s="45">
        <v>171087</v>
      </c>
    </row>
    <row r="40" spans="1:12" s="1" customFormat="1" ht="22.5" customHeight="1">
      <c r="A40" s="46" t="s">
        <v>143</v>
      </c>
      <c r="B40" s="13" t="s">
        <v>204</v>
      </c>
      <c r="C40" s="47" t="s">
        <v>245</v>
      </c>
      <c r="D40" s="46" t="s">
        <v>236</v>
      </c>
      <c r="E40" s="31" t="s">
        <v>244</v>
      </c>
      <c r="F40" s="45">
        <v>718200</v>
      </c>
      <c r="G40" s="45">
        <v>633454</v>
      </c>
      <c r="H40" s="45">
        <v>0</v>
      </c>
      <c r="I40" s="45">
        <v>42373</v>
      </c>
      <c r="J40" s="14">
        <f t="shared" si="1"/>
        <v>42373</v>
      </c>
      <c r="K40" s="14">
        <f t="shared" si="0"/>
        <v>591081</v>
      </c>
      <c r="L40" s="45">
        <v>127119</v>
      </c>
    </row>
    <row r="41" spans="1:12" s="1" customFormat="1" ht="22.5" customHeight="1">
      <c r="A41" s="46" t="s">
        <v>144</v>
      </c>
      <c r="B41" s="13" t="s">
        <v>204</v>
      </c>
      <c r="C41" s="47" t="s">
        <v>243</v>
      </c>
      <c r="D41" s="46" t="s">
        <v>236</v>
      </c>
      <c r="E41" s="31" t="s">
        <v>242</v>
      </c>
      <c r="F41" s="45">
        <v>4186102</v>
      </c>
      <c r="G41" s="45">
        <v>3692142</v>
      </c>
      <c r="H41" s="45">
        <v>0</v>
      </c>
      <c r="I41" s="45">
        <v>246980</v>
      </c>
      <c r="J41" s="14">
        <f t="shared" si="1"/>
        <v>246980</v>
      </c>
      <c r="K41" s="14">
        <f t="shared" si="0"/>
        <v>3445162</v>
      </c>
      <c r="L41" s="45">
        <v>740940</v>
      </c>
    </row>
    <row r="42" spans="1:12" s="1" customFormat="1" ht="22.5" customHeight="1">
      <c r="A42" s="46" t="s">
        <v>145</v>
      </c>
      <c r="B42" s="13" t="s">
        <v>204</v>
      </c>
      <c r="C42" s="47" t="s">
        <v>241</v>
      </c>
      <c r="D42" s="46" t="s">
        <v>236</v>
      </c>
      <c r="E42" s="31" t="s">
        <v>240</v>
      </c>
      <c r="F42" s="45">
        <v>1270080</v>
      </c>
      <c r="G42" s="45">
        <v>1120212</v>
      </c>
      <c r="H42" s="45">
        <v>0</v>
      </c>
      <c r="I42" s="45">
        <v>74934</v>
      </c>
      <c r="J42" s="14">
        <f t="shared" si="1"/>
        <v>74934</v>
      </c>
      <c r="K42" s="14">
        <f t="shared" si="0"/>
        <v>1045278</v>
      </c>
      <c r="L42" s="45">
        <v>224802</v>
      </c>
    </row>
    <row r="43" spans="1:12" s="1" customFormat="1" ht="22.5" customHeight="1">
      <c r="A43" s="46" t="s">
        <v>146</v>
      </c>
      <c r="B43" s="13" t="s">
        <v>204</v>
      </c>
      <c r="C43" s="47" t="s">
        <v>239</v>
      </c>
      <c r="D43" s="46" t="s">
        <v>236</v>
      </c>
      <c r="E43" s="31" t="s">
        <v>238</v>
      </c>
      <c r="F43" s="45">
        <v>907200</v>
      </c>
      <c r="G43" s="45">
        <v>800152</v>
      </c>
      <c r="H43" s="45">
        <v>0</v>
      </c>
      <c r="I43" s="45">
        <v>53524</v>
      </c>
      <c r="J43" s="14">
        <f t="shared" si="1"/>
        <v>53524</v>
      </c>
      <c r="K43" s="14">
        <f t="shared" si="0"/>
        <v>746628</v>
      </c>
      <c r="L43" s="45">
        <v>160572</v>
      </c>
    </row>
    <row r="44" spans="1:12" s="1" customFormat="1" ht="22.5" customHeight="1">
      <c r="A44" s="43" t="s">
        <v>147</v>
      </c>
      <c r="B44" s="13" t="s">
        <v>204</v>
      </c>
      <c r="C44" s="44" t="s">
        <v>237</v>
      </c>
      <c r="D44" s="43" t="s">
        <v>236</v>
      </c>
      <c r="E44" s="31" t="s">
        <v>235</v>
      </c>
      <c r="F44" s="42">
        <v>1425600</v>
      </c>
      <c r="G44" s="42">
        <v>1257380</v>
      </c>
      <c r="H44" s="42">
        <v>0</v>
      </c>
      <c r="I44" s="42">
        <v>84110</v>
      </c>
      <c r="J44" s="28">
        <f t="shared" si="1"/>
        <v>84110</v>
      </c>
      <c r="K44" s="28">
        <f t="shared" si="0"/>
        <v>1173270</v>
      </c>
      <c r="L44" s="42">
        <v>252330</v>
      </c>
    </row>
    <row r="45" spans="1:12" ht="22.5" customHeight="1">
      <c r="A45" s="8"/>
      <c r="B45" s="65" t="s">
        <v>186</v>
      </c>
      <c r="C45" s="66"/>
      <c r="D45" s="18"/>
      <c r="E45" s="18"/>
      <c r="F45" s="58">
        <f t="shared" ref="F45:L45" si="2">SUM(F4:F44)</f>
        <v>6844457092</v>
      </c>
      <c r="G45" s="20">
        <f t="shared" si="2"/>
        <v>4684556587</v>
      </c>
      <c r="H45" s="20">
        <f t="shared" si="2"/>
        <v>0</v>
      </c>
      <c r="I45" s="20">
        <f t="shared" si="2"/>
        <v>401056193</v>
      </c>
      <c r="J45" s="20">
        <f t="shared" si="2"/>
        <v>401056193</v>
      </c>
      <c r="K45" s="58">
        <f t="shared" si="2"/>
        <v>4283500394</v>
      </c>
      <c r="L45" s="20">
        <f t="shared" si="2"/>
        <v>2560956698</v>
      </c>
    </row>
  </sheetData>
  <mergeCells count="2">
    <mergeCell ref="B45:C45"/>
    <mergeCell ref="A1:L1"/>
  </mergeCells>
  <phoneticPr fontId="1"/>
  <printOptions horizontalCentered="1"/>
  <pageMargins left="0.70866141732283472" right="0.70866141732283472" top="0.47244094488188981" bottom="0.39370078740157483" header="1.6141732283464567" footer="0.51181102362204722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L37"/>
  <sheetViews>
    <sheetView tabSelected="1" topLeftCell="D1" zoomScaleNormal="100" workbookViewId="0">
      <pane ySplit="3" topLeftCell="A4" activePane="bottomLeft" state="frozen"/>
      <selection pane="bottomLeft" activeCell="N9" sqref="N9"/>
    </sheetView>
  </sheetViews>
  <sheetFormatPr defaultRowHeight="18.75"/>
  <cols>
    <col min="1" max="1" width="7.5" customWidth="1"/>
    <col min="2" max="2" width="20.875" customWidth="1"/>
    <col min="3" max="3" width="43.875" customWidth="1"/>
    <col min="4" max="4" width="13" customWidth="1"/>
    <col min="5" max="5" width="14" customWidth="1"/>
    <col min="6" max="6" width="15" customWidth="1"/>
    <col min="7" max="11" width="13.75" customWidth="1"/>
    <col min="12" max="12" width="15" customWidth="1"/>
  </cols>
  <sheetData>
    <row r="1" spans="1:12" s="1" customFormat="1" ht="23.25" customHeight="1">
      <c r="A1" s="64" t="s">
        <v>372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1" customFormat="1" ht="23.25" customHeight="1">
      <c r="E2" s="56"/>
      <c r="F2" s="2"/>
      <c r="G2" s="2"/>
      <c r="H2" s="2"/>
      <c r="I2" s="2"/>
      <c r="J2" s="2"/>
      <c r="K2" s="55" t="s">
        <v>368</v>
      </c>
      <c r="L2" s="63" t="s">
        <v>373</v>
      </c>
    </row>
    <row r="3" spans="1:12" s="1" customFormat="1" ht="23.25" customHeight="1">
      <c r="A3" s="54"/>
      <c r="B3" s="4" t="s">
        <v>0</v>
      </c>
      <c r="C3" s="40" t="s">
        <v>234</v>
      </c>
      <c r="D3" s="4" t="s">
        <v>232</v>
      </c>
      <c r="E3" s="4" t="s">
        <v>1</v>
      </c>
      <c r="F3" s="57" t="s">
        <v>2</v>
      </c>
      <c r="G3" s="16" t="s">
        <v>5</v>
      </c>
      <c r="H3" s="5" t="s">
        <v>3</v>
      </c>
      <c r="I3" s="5" t="s">
        <v>4</v>
      </c>
      <c r="J3" s="16" t="s">
        <v>231</v>
      </c>
      <c r="K3" s="59" t="s">
        <v>6</v>
      </c>
      <c r="L3" s="5" t="s">
        <v>230</v>
      </c>
    </row>
    <row r="4" spans="1:12" s="1" customFormat="1" ht="23.25" customHeight="1">
      <c r="A4" s="52">
        <v>1</v>
      </c>
      <c r="B4" s="33" t="s">
        <v>329</v>
      </c>
      <c r="C4" s="33" t="s">
        <v>367</v>
      </c>
      <c r="D4" s="31" t="s">
        <v>324</v>
      </c>
      <c r="E4" s="31" t="s">
        <v>366</v>
      </c>
      <c r="F4" s="30">
        <v>669500</v>
      </c>
      <c r="G4" s="30">
        <v>1</v>
      </c>
      <c r="H4" s="30">
        <v>0</v>
      </c>
      <c r="I4" s="30">
        <v>0</v>
      </c>
      <c r="J4" s="68">
        <f>I4</f>
        <v>0</v>
      </c>
      <c r="K4" s="30">
        <v>1</v>
      </c>
      <c r="L4" s="11">
        <v>669499</v>
      </c>
    </row>
    <row r="5" spans="1:12" s="1" customFormat="1" ht="23.25" customHeight="1">
      <c r="A5" s="51">
        <v>2</v>
      </c>
      <c r="B5" s="13" t="s">
        <v>329</v>
      </c>
      <c r="C5" s="13" t="s">
        <v>365</v>
      </c>
      <c r="D5" s="12" t="s">
        <v>324</v>
      </c>
      <c r="E5" s="12" t="s">
        <v>364</v>
      </c>
      <c r="F5" s="14">
        <v>669500</v>
      </c>
      <c r="G5" s="14">
        <v>1</v>
      </c>
      <c r="H5" s="14">
        <v>0</v>
      </c>
      <c r="I5" s="14">
        <v>0</v>
      </c>
      <c r="J5" s="30">
        <f t="shared" ref="J5:J36" si="0">I5</f>
        <v>0</v>
      </c>
      <c r="K5" s="14">
        <v>1</v>
      </c>
      <c r="L5" s="14">
        <v>669499</v>
      </c>
    </row>
    <row r="6" spans="1:12" s="1" customFormat="1" ht="23.25" customHeight="1">
      <c r="A6" s="52">
        <v>3</v>
      </c>
      <c r="B6" s="13" t="s">
        <v>329</v>
      </c>
      <c r="C6" s="13" t="s">
        <v>363</v>
      </c>
      <c r="D6" s="12" t="s">
        <v>339</v>
      </c>
      <c r="E6" s="12" t="s">
        <v>362</v>
      </c>
      <c r="F6" s="14">
        <v>865200</v>
      </c>
      <c r="G6" s="14">
        <v>1</v>
      </c>
      <c r="H6" s="14">
        <v>0</v>
      </c>
      <c r="I6" s="14">
        <v>0</v>
      </c>
      <c r="J6" s="30">
        <f t="shared" si="0"/>
        <v>0</v>
      </c>
      <c r="K6" s="14">
        <v>1</v>
      </c>
      <c r="L6" s="14">
        <v>865199</v>
      </c>
    </row>
    <row r="7" spans="1:12" s="1" customFormat="1" ht="23.25" customHeight="1">
      <c r="A7" s="51">
        <v>4</v>
      </c>
      <c r="B7" s="13" t="s">
        <v>329</v>
      </c>
      <c r="C7" s="13" t="s">
        <v>361</v>
      </c>
      <c r="D7" s="12" t="s">
        <v>324</v>
      </c>
      <c r="E7" s="12" t="s">
        <v>360</v>
      </c>
      <c r="F7" s="14">
        <v>690100</v>
      </c>
      <c r="G7" s="14">
        <v>1</v>
      </c>
      <c r="H7" s="14">
        <v>0</v>
      </c>
      <c r="I7" s="14">
        <v>0</v>
      </c>
      <c r="J7" s="30">
        <f t="shared" si="0"/>
        <v>0</v>
      </c>
      <c r="K7" s="14">
        <v>1</v>
      </c>
      <c r="L7" s="14">
        <v>690099</v>
      </c>
    </row>
    <row r="8" spans="1:12" s="1" customFormat="1" ht="23.25" customHeight="1">
      <c r="A8" s="52">
        <v>5</v>
      </c>
      <c r="B8" s="13" t="s">
        <v>329</v>
      </c>
      <c r="C8" s="13" t="s">
        <v>359</v>
      </c>
      <c r="D8" s="12" t="s">
        <v>312</v>
      </c>
      <c r="E8" s="12" t="s">
        <v>358</v>
      </c>
      <c r="F8" s="14">
        <v>4999620</v>
      </c>
      <c r="G8" s="14">
        <v>1</v>
      </c>
      <c r="H8" s="14">
        <v>0</v>
      </c>
      <c r="I8" s="14">
        <v>0</v>
      </c>
      <c r="J8" s="30">
        <f t="shared" si="0"/>
        <v>0</v>
      </c>
      <c r="K8" s="14">
        <v>1</v>
      </c>
      <c r="L8" s="14">
        <v>4999619</v>
      </c>
    </row>
    <row r="9" spans="1:12" s="1" customFormat="1" ht="23.25" customHeight="1">
      <c r="A9" s="51">
        <v>6</v>
      </c>
      <c r="B9" s="13" t="s">
        <v>329</v>
      </c>
      <c r="C9" s="13" t="s">
        <v>357</v>
      </c>
      <c r="D9" s="12" t="s">
        <v>324</v>
      </c>
      <c r="E9" s="12" t="s">
        <v>356</v>
      </c>
      <c r="F9" s="14">
        <v>638600</v>
      </c>
      <c r="G9" s="14">
        <v>1</v>
      </c>
      <c r="H9" s="14">
        <v>0</v>
      </c>
      <c r="I9" s="14">
        <v>0</v>
      </c>
      <c r="J9" s="30">
        <f t="shared" si="0"/>
        <v>0</v>
      </c>
      <c r="K9" s="14">
        <v>1</v>
      </c>
      <c r="L9" s="14">
        <v>638599</v>
      </c>
    </row>
    <row r="10" spans="1:12" s="1" customFormat="1" ht="23.25" customHeight="1">
      <c r="A10" s="52">
        <v>7</v>
      </c>
      <c r="B10" s="13" t="s">
        <v>329</v>
      </c>
      <c r="C10" s="13" t="s">
        <v>355</v>
      </c>
      <c r="D10" s="12" t="s">
        <v>312</v>
      </c>
      <c r="E10" s="12" t="s">
        <v>354</v>
      </c>
      <c r="F10" s="14">
        <v>1915800</v>
      </c>
      <c r="G10" s="14">
        <v>1</v>
      </c>
      <c r="H10" s="14">
        <v>0</v>
      </c>
      <c r="I10" s="14">
        <v>0</v>
      </c>
      <c r="J10" s="30">
        <f t="shared" si="0"/>
        <v>0</v>
      </c>
      <c r="K10" s="14">
        <v>1</v>
      </c>
      <c r="L10" s="14">
        <v>1915799</v>
      </c>
    </row>
    <row r="11" spans="1:12" s="1" customFormat="1" ht="23.25" customHeight="1">
      <c r="A11" s="51">
        <v>8</v>
      </c>
      <c r="B11" s="13" t="s">
        <v>329</v>
      </c>
      <c r="C11" s="13" t="s">
        <v>353</v>
      </c>
      <c r="D11" s="12" t="s">
        <v>324</v>
      </c>
      <c r="E11" s="12" t="s">
        <v>352</v>
      </c>
      <c r="F11" s="14">
        <v>628300</v>
      </c>
      <c r="G11" s="14">
        <v>1</v>
      </c>
      <c r="H11" s="14">
        <v>0</v>
      </c>
      <c r="I11" s="14">
        <v>0</v>
      </c>
      <c r="J11" s="30">
        <f t="shared" si="0"/>
        <v>0</v>
      </c>
      <c r="K11" s="14">
        <v>1</v>
      </c>
      <c r="L11" s="14">
        <v>628299</v>
      </c>
    </row>
    <row r="12" spans="1:12" s="1" customFormat="1" ht="23.25" customHeight="1">
      <c r="A12" s="52">
        <v>9</v>
      </c>
      <c r="B12" s="13" t="s">
        <v>329</v>
      </c>
      <c r="C12" s="13" t="s">
        <v>351</v>
      </c>
      <c r="D12" s="12" t="s">
        <v>324</v>
      </c>
      <c r="E12" s="12" t="s">
        <v>350</v>
      </c>
      <c r="F12" s="14">
        <v>525000</v>
      </c>
      <c r="G12" s="14">
        <v>1</v>
      </c>
      <c r="H12" s="14">
        <v>0</v>
      </c>
      <c r="I12" s="14">
        <v>0</v>
      </c>
      <c r="J12" s="30">
        <f t="shared" si="0"/>
        <v>0</v>
      </c>
      <c r="K12" s="14">
        <v>1</v>
      </c>
      <c r="L12" s="14">
        <v>524999</v>
      </c>
    </row>
    <row r="13" spans="1:12" s="1" customFormat="1" ht="23.25" customHeight="1">
      <c r="A13" s="51">
        <v>10</v>
      </c>
      <c r="B13" s="13" t="s">
        <v>329</v>
      </c>
      <c r="C13" s="13" t="s">
        <v>349</v>
      </c>
      <c r="D13" s="12" t="s">
        <v>312</v>
      </c>
      <c r="E13" s="12" t="s">
        <v>348</v>
      </c>
      <c r="F13" s="14">
        <v>5722500</v>
      </c>
      <c r="G13" s="14">
        <v>1</v>
      </c>
      <c r="H13" s="14">
        <v>0</v>
      </c>
      <c r="I13" s="14">
        <v>0</v>
      </c>
      <c r="J13" s="30">
        <f t="shared" si="0"/>
        <v>0</v>
      </c>
      <c r="K13" s="14">
        <v>1</v>
      </c>
      <c r="L13" s="14">
        <v>5722499</v>
      </c>
    </row>
    <row r="14" spans="1:12" s="1" customFormat="1" ht="23.25" customHeight="1">
      <c r="A14" s="52">
        <v>11</v>
      </c>
      <c r="B14" s="13" t="s">
        <v>329</v>
      </c>
      <c r="C14" s="13" t="s">
        <v>347</v>
      </c>
      <c r="D14" s="12" t="s">
        <v>324</v>
      </c>
      <c r="E14" s="12" t="s">
        <v>346</v>
      </c>
      <c r="F14" s="14">
        <v>819000</v>
      </c>
      <c r="G14" s="14">
        <v>1</v>
      </c>
      <c r="H14" s="14">
        <v>0</v>
      </c>
      <c r="I14" s="14">
        <v>0</v>
      </c>
      <c r="J14" s="30">
        <f t="shared" si="0"/>
        <v>0</v>
      </c>
      <c r="K14" s="14">
        <v>1</v>
      </c>
      <c r="L14" s="14">
        <v>818999</v>
      </c>
    </row>
    <row r="15" spans="1:12" s="1" customFormat="1" ht="23.25" customHeight="1">
      <c r="A15" s="51">
        <v>12</v>
      </c>
      <c r="B15" s="13" t="s">
        <v>329</v>
      </c>
      <c r="C15" s="13" t="s">
        <v>345</v>
      </c>
      <c r="D15" s="12" t="s">
        <v>324</v>
      </c>
      <c r="E15" s="12" t="s">
        <v>343</v>
      </c>
      <c r="F15" s="14">
        <v>771750</v>
      </c>
      <c r="G15" s="14">
        <v>1</v>
      </c>
      <c r="H15" s="14">
        <v>0</v>
      </c>
      <c r="I15" s="14">
        <v>0</v>
      </c>
      <c r="J15" s="30">
        <f t="shared" si="0"/>
        <v>0</v>
      </c>
      <c r="K15" s="14">
        <v>1</v>
      </c>
      <c r="L15" s="14">
        <v>771749</v>
      </c>
    </row>
    <row r="16" spans="1:12" s="1" customFormat="1" ht="23.25" customHeight="1">
      <c r="A16" s="52">
        <v>13</v>
      </c>
      <c r="B16" s="13" t="s">
        <v>329</v>
      </c>
      <c r="C16" s="13" t="s">
        <v>344</v>
      </c>
      <c r="D16" s="12" t="s">
        <v>324</v>
      </c>
      <c r="E16" s="12" t="s">
        <v>343</v>
      </c>
      <c r="F16" s="14">
        <v>771750</v>
      </c>
      <c r="G16" s="14">
        <v>1</v>
      </c>
      <c r="H16" s="14">
        <v>0</v>
      </c>
      <c r="I16" s="14">
        <v>0</v>
      </c>
      <c r="J16" s="30">
        <f t="shared" si="0"/>
        <v>0</v>
      </c>
      <c r="K16" s="14">
        <v>1</v>
      </c>
      <c r="L16" s="14">
        <v>771749</v>
      </c>
    </row>
    <row r="17" spans="1:12" s="1" customFormat="1" ht="23.25" customHeight="1">
      <c r="A17" s="51">
        <v>14</v>
      </c>
      <c r="B17" s="13" t="s">
        <v>329</v>
      </c>
      <c r="C17" s="13" t="s">
        <v>342</v>
      </c>
      <c r="D17" s="12" t="s">
        <v>316</v>
      </c>
      <c r="E17" s="12" t="s">
        <v>341</v>
      </c>
      <c r="F17" s="14">
        <v>1760000</v>
      </c>
      <c r="G17" s="14">
        <v>1</v>
      </c>
      <c r="H17" s="14">
        <v>0</v>
      </c>
      <c r="I17" s="14">
        <v>0</v>
      </c>
      <c r="J17" s="30">
        <f t="shared" si="0"/>
        <v>0</v>
      </c>
      <c r="K17" s="14">
        <v>1</v>
      </c>
      <c r="L17" s="14">
        <v>1759999</v>
      </c>
    </row>
    <row r="18" spans="1:12" s="1" customFormat="1" ht="23.25" customHeight="1">
      <c r="A18" s="52">
        <v>15</v>
      </c>
      <c r="B18" s="13" t="s">
        <v>329</v>
      </c>
      <c r="C18" s="13" t="s">
        <v>340</v>
      </c>
      <c r="D18" s="12" t="s">
        <v>339</v>
      </c>
      <c r="E18" s="12" t="s">
        <v>338</v>
      </c>
      <c r="F18" s="14">
        <v>4084500</v>
      </c>
      <c r="G18" s="14">
        <v>1</v>
      </c>
      <c r="H18" s="14">
        <v>0</v>
      </c>
      <c r="I18" s="14">
        <v>0</v>
      </c>
      <c r="J18" s="30">
        <f t="shared" si="0"/>
        <v>0</v>
      </c>
      <c r="K18" s="14">
        <v>1</v>
      </c>
      <c r="L18" s="14">
        <v>4084499</v>
      </c>
    </row>
    <row r="19" spans="1:12" s="1" customFormat="1" ht="23.25" customHeight="1">
      <c r="A19" s="51">
        <v>16</v>
      </c>
      <c r="B19" s="13" t="s">
        <v>329</v>
      </c>
      <c r="C19" s="13" t="s">
        <v>337</v>
      </c>
      <c r="D19" s="12" t="s">
        <v>316</v>
      </c>
      <c r="E19" s="12" t="s">
        <v>336</v>
      </c>
      <c r="F19" s="14">
        <v>1111725</v>
      </c>
      <c r="G19" s="14">
        <v>1</v>
      </c>
      <c r="H19" s="14">
        <v>0</v>
      </c>
      <c r="I19" s="14">
        <v>0</v>
      </c>
      <c r="J19" s="30">
        <f t="shared" si="0"/>
        <v>0</v>
      </c>
      <c r="K19" s="14">
        <v>1</v>
      </c>
      <c r="L19" s="14">
        <v>1111724</v>
      </c>
    </row>
    <row r="20" spans="1:12" s="1" customFormat="1" ht="23.25" customHeight="1">
      <c r="A20" s="52">
        <v>17</v>
      </c>
      <c r="B20" s="13" t="s">
        <v>329</v>
      </c>
      <c r="C20" s="13" t="s">
        <v>335</v>
      </c>
      <c r="D20" s="12" t="s">
        <v>312</v>
      </c>
      <c r="E20" s="12" t="s">
        <v>334</v>
      </c>
      <c r="F20" s="14">
        <v>5178685</v>
      </c>
      <c r="G20" s="14">
        <v>1</v>
      </c>
      <c r="H20" s="14">
        <v>0</v>
      </c>
      <c r="I20" s="14">
        <v>0</v>
      </c>
      <c r="J20" s="30">
        <f t="shared" si="0"/>
        <v>0</v>
      </c>
      <c r="K20" s="14">
        <v>1</v>
      </c>
      <c r="L20" s="14">
        <v>5178684</v>
      </c>
    </row>
    <row r="21" spans="1:12" s="1" customFormat="1" ht="23.25" customHeight="1">
      <c r="A21" s="51">
        <v>18</v>
      </c>
      <c r="B21" s="13" t="s">
        <v>329</v>
      </c>
      <c r="C21" s="13" t="s">
        <v>333</v>
      </c>
      <c r="D21" s="12" t="s">
        <v>312</v>
      </c>
      <c r="E21" s="12" t="s">
        <v>332</v>
      </c>
      <c r="F21" s="14">
        <v>1764000</v>
      </c>
      <c r="G21" s="14">
        <v>1</v>
      </c>
      <c r="H21" s="14">
        <v>0</v>
      </c>
      <c r="I21" s="14">
        <v>0</v>
      </c>
      <c r="J21" s="30">
        <f t="shared" si="0"/>
        <v>0</v>
      </c>
      <c r="K21" s="14">
        <v>1</v>
      </c>
      <c r="L21" s="14">
        <v>1763999</v>
      </c>
    </row>
    <row r="22" spans="1:12" s="1" customFormat="1" ht="23.25" customHeight="1">
      <c r="A22" s="52">
        <v>19</v>
      </c>
      <c r="B22" s="13" t="s">
        <v>329</v>
      </c>
      <c r="C22" s="13" t="s">
        <v>331</v>
      </c>
      <c r="D22" s="12" t="s">
        <v>312</v>
      </c>
      <c r="E22" s="12" t="s">
        <v>330</v>
      </c>
      <c r="F22" s="14">
        <v>1837500</v>
      </c>
      <c r="G22" s="14">
        <v>1</v>
      </c>
      <c r="H22" s="14">
        <v>0</v>
      </c>
      <c r="I22" s="14">
        <v>0</v>
      </c>
      <c r="J22" s="30">
        <f t="shared" si="0"/>
        <v>0</v>
      </c>
      <c r="K22" s="14">
        <v>1</v>
      </c>
      <c r="L22" s="14">
        <v>1837499</v>
      </c>
    </row>
    <row r="23" spans="1:12" s="1" customFormat="1" ht="23.25" customHeight="1">
      <c r="A23" s="51">
        <v>20</v>
      </c>
      <c r="B23" s="13" t="s">
        <v>329</v>
      </c>
      <c r="C23" s="13" t="s">
        <v>328</v>
      </c>
      <c r="D23" s="12" t="s">
        <v>327</v>
      </c>
      <c r="E23" s="12" t="s">
        <v>326</v>
      </c>
      <c r="F23" s="14">
        <v>1260000</v>
      </c>
      <c r="G23" s="14">
        <v>504000</v>
      </c>
      <c r="H23" s="14">
        <v>0</v>
      </c>
      <c r="I23" s="14">
        <v>126000</v>
      </c>
      <c r="J23" s="30">
        <f t="shared" si="0"/>
        <v>126000</v>
      </c>
      <c r="K23" s="14">
        <v>378000</v>
      </c>
      <c r="L23" s="14">
        <v>882000</v>
      </c>
    </row>
    <row r="24" spans="1:12" s="1" customFormat="1" ht="23.25" customHeight="1">
      <c r="A24" s="52">
        <v>21</v>
      </c>
      <c r="B24" s="13" t="s">
        <v>314</v>
      </c>
      <c r="C24" s="13" t="s">
        <v>325</v>
      </c>
      <c r="D24" s="12" t="s">
        <v>324</v>
      </c>
      <c r="E24" s="12" t="s">
        <v>323</v>
      </c>
      <c r="F24" s="14">
        <v>598500</v>
      </c>
      <c r="G24" s="14">
        <v>1</v>
      </c>
      <c r="H24" s="14">
        <v>0</v>
      </c>
      <c r="I24" s="14">
        <v>0</v>
      </c>
      <c r="J24" s="30">
        <f t="shared" si="0"/>
        <v>0</v>
      </c>
      <c r="K24" s="14">
        <v>1</v>
      </c>
      <c r="L24" s="53">
        <v>598499</v>
      </c>
    </row>
    <row r="25" spans="1:12" s="1" customFormat="1" ht="23.25" customHeight="1">
      <c r="A25" s="51">
        <v>22</v>
      </c>
      <c r="B25" s="13" t="s">
        <v>314</v>
      </c>
      <c r="C25" s="13" t="s">
        <v>322</v>
      </c>
      <c r="D25" s="12" t="s">
        <v>316</v>
      </c>
      <c r="E25" s="12" t="s">
        <v>321</v>
      </c>
      <c r="F25" s="14">
        <v>701800</v>
      </c>
      <c r="G25" s="14">
        <v>1</v>
      </c>
      <c r="H25" s="14">
        <v>0</v>
      </c>
      <c r="I25" s="14">
        <v>0</v>
      </c>
      <c r="J25" s="30">
        <f t="shared" si="0"/>
        <v>0</v>
      </c>
      <c r="K25" s="14">
        <v>1</v>
      </c>
      <c r="L25" s="53">
        <v>701799</v>
      </c>
    </row>
    <row r="26" spans="1:12" s="1" customFormat="1" ht="23.25" customHeight="1">
      <c r="A26" s="52">
        <v>23</v>
      </c>
      <c r="B26" s="13" t="s">
        <v>314</v>
      </c>
      <c r="C26" s="13" t="s">
        <v>320</v>
      </c>
      <c r="D26" s="12" t="s">
        <v>312</v>
      </c>
      <c r="E26" s="12" t="s">
        <v>318</v>
      </c>
      <c r="F26" s="14">
        <v>7350000</v>
      </c>
      <c r="G26" s="14">
        <v>1</v>
      </c>
      <c r="H26" s="14">
        <v>0</v>
      </c>
      <c r="I26" s="14">
        <v>0</v>
      </c>
      <c r="J26" s="30">
        <f t="shared" si="0"/>
        <v>0</v>
      </c>
      <c r="K26" s="14">
        <v>1</v>
      </c>
      <c r="L26" s="14">
        <v>7349999</v>
      </c>
    </row>
    <row r="27" spans="1:12" s="1" customFormat="1" ht="23.25" customHeight="1">
      <c r="A27" s="51">
        <v>24</v>
      </c>
      <c r="B27" s="13" t="s">
        <v>314</v>
      </c>
      <c r="C27" s="13" t="s">
        <v>319</v>
      </c>
      <c r="D27" s="12" t="s">
        <v>312</v>
      </c>
      <c r="E27" s="12" t="s">
        <v>318</v>
      </c>
      <c r="F27" s="14">
        <v>4200000</v>
      </c>
      <c r="G27" s="14">
        <v>1</v>
      </c>
      <c r="H27" s="14">
        <v>0</v>
      </c>
      <c r="I27" s="14">
        <v>0</v>
      </c>
      <c r="J27" s="30">
        <f t="shared" si="0"/>
        <v>0</v>
      </c>
      <c r="K27" s="14">
        <v>1</v>
      </c>
      <c r="L27" s="14">
        <v>4199999</v>
      </c>
    </row>
    <row r="28" spans="1:12" s="1" customFormat="1" ht="23.25" customHeight="1">
      <c r="A28" s="52">
        <v>25</v>
      </c>
      <c r="B28" s="13" t="s">
        <v>195</v>
      </c>
      <c r="C28" s="13" t="s">
        <v>317</v>
      </c>
      <c r="D28" s="12" t="s">
        <v>316</v>
      </c>
      <c r="E28" s="12" t="s">
        <v>315</v>
      </c>
      <c r="F28" s="14">
        <v>822440</v>
      </c>
      <c r="G28" s="14">
        <v>135705</v>
      </c>
      <c r="H28" s="14">
        <v>0</v>
      </c>
      <c r="I28" s="14">
        <v>135704</v>
      </c>
      <c r="J28" s="30">
        <f t="shared" si="0"/>
        <v>135704</v>
      </c>
      <c r="K28" s="14">
        <v>1</v>
      </c>
      <c r="L28" s="14">
        <v>822439</v>
      </c>
    </row>
    <row r="29" spans="1:12" s="1" customFormat="1" ht="23.25" customHeight="1">
      <c r="A29" s="51">
        <v>26</v>
      </c>
      <c r="B29" s="13" t="s">
        <v>314</v>
      </c>
      <c r="C29" s="13" t="s">
        <v>313</v>
      </c>
      <c r="D29" s="12" t="s">
        <v>312</v>
      </c>
      <c r="E29" s="12" t="s">
        <v>311</v>
      </c>
      <c r="F29" s="14">
        <v>6445470</v>
      </c>
      <c r="G29" s="14">
        <v>1611369</v>
      </c>
      <c r="H29" s="14">
        <v>0</v>
      </c>
      <c r="I29" s="14">
        <v>1611368</v>
      </c>
      <c r="J29" s="30">
        <f t="shared" si="0"/>
        <v>1611368</v>
      </c>
      <c r="K29" s="14">
        <v>1</v>
      </c>
      <c r="L29" s="14">
        <v>6445469</v>
      </c>
    </row>
    <row r="30" spans="1:12" s="1" customFormat="1" ht="23.25" customHeight="1">
      <c r="A30" s="52">
        <v>27</v>
      </c>
      <c r="B30" s="13" t="s">
        <v>310</v>
      </c>
      <c r="C30" s="13" t="s">
        <v>309</v>
      </c>
      <c r="D30" s="12" t="s">
        <v>308</v>
      </c>
      <c r="E30" s="12" t="s">
        <v>307</v>
      </c>
      <c r="F30" s="14">
        <v>7020000</v>
      </c>
      <c r="G30" s="14">
        <v>3510000</v>
      </c>
      <c r="H30" s="14">
        <v>0</v>
      </c>
      <c r="I30" s="14">
        <v>1755000</v>
      </c>
      <c r="J30" s="30">
        <f t="shared" si="0"/>
        <v>1755000</v>
      </c>
      <c r="K30" s="14">
        <v>1755000</v>
      </c>
      <c r="L30" s="14">
        <v>5265000</v>
      </c>
    </row>
    <row r="31" spans="1:12" s="1" customFormat="1" ht="23.25" customHeight="1">
      <c r="A31" s="51">
        <v>28</v>
      </c>
      <c r="B31" s="13" t="s">
        <v>195</v>
      </c>
      <c r="C31" s="13" t="s">
        <v>306</v>
      </c>
      <c r="D31" s="12" t="s">
        <v>305</v>
      </c>
      <c r="E31" s="12" t="s">
        <v>304</v>
      </c>
      <c r="F31" s="14">
        <v>2106000</v>
      </c>
      <c r="G31" s="14">
        <v>1503684</v>
      </c>
      <c r="H31" s="14">
        <v>0</v>
      </c>
      <c r="I31" s="14">
        <v>301158</v>
      </c>
      <c r="J31" s="30">
        <f t="shared" si="0"/>
        <v>301158</v>
      </c>
      <c r="K31" s="14">
        <v>1202526</v>
      </c>
      <c r="L31" s="14">
        <v>903474</v>
      </c>
    </row>
    <row r="32" spans="1:12" s="1" customFormat="1" ht="23.25" customHeight="1">
      <c r="A32" s="52">
        <v>29</v>
      </c>
      <c r="B32" s="13" t="s">
        <v>195</v>
      </c>
      <c r="C32" s="13" t="s">
        <v>303</v>
      </c>
      <c r="D32" s="12" t="s">
        <v>302</v>
      </c>
      <c r="E32" s="12" t="s">
        <v>300</v>
      </c>
      <c r="F32" s="14">
        <v>806378</v>
      </c>
      <c r="G32" s="14">
        <v>604784</v>
      </c>
      <c r="H32" s="14">
        <v>0</v>
      </c>
      <c r="I32" s="14">
        <v>100797</v>
      </c>
      <c r="J32" s="30">
        <f t="shared" si="0"/>
        <v>100797</v>
      </c>
      <c r="K32" s="14">
        <v>503987</v>
      </c>
      <c r="L32" s="14">
        <v>302391</v>
      </c>
    </row>
    <row r="33" spans="1:12" s="1" customFormat="1" ht="23.25" customHeight="1">
      <c r="A33" s="51">
        <v>30</v>
      </c>
      <c r="B33" s="13" t="s">
        <v>195</v>
      </c>
      <c r="C33" s="13" t="s">
        <v>301</v>
      </c>
      <c r="D33" s="12" t="s">
        <v>298</v>
      </c>
      <c r="E33" s="12" t="s">
        <v>300</v>
      </c>
      <c r="F33" s="14">
        <v>1812834</v>
      </c>
      <c r="G33" s="14">
        <v>1450268</v>
      </c>
      <c r="H33" s="14">
        <v>0</v>
      </c>
      <c r="I33" s="14">
        <v>181283</v>
      </c>
      <c r="J33" s="30">
        <f t="shared" si="0"/>
        <v>181283</v>
      </c>
      <c r="K33" s="14">
        <v>1268985</v>
      </c>
      <c r="L33" s="14">
        <v>543849</v>
      </c>
    </row>
    <row r="34" spans="1:12" s="1" customFormat="1" ht="23.25" customHeight="1">
      <c r="A34" s="52">
        <v>31</v>
      </c>
      <c r="B34" s="13" t="s">
        <v>195</v>
      </c>
      <c r="C34" s="13" t="s">
        <v>299</v>
      </c>
      <c r="D34" s="12" t="s">
        <v>298</v>
      </c>
      <c r="E34" s="12" t="s">
        <v>294</v>
      </c>
      <c r="F34" s="14">
        <v>603874</v>
      </c>
      <c r="G34" s="14">
        <v>483100</v>
      </c>
      <c r="H34" s="14">
        <v>0</v>
      </c>
      <c r="I34" s="14">
        <v>60387</v>
      </c>
      <c r="J34" s="30">
        <f t="shared" si="0"/>
        <v>60387</v>
      </c>
      <c r="K34" s="14">
        <v>422713</v>
      </c>
      <c r="L34" s="14">
        <v>181161</v>
      </c>
    </row>
    <row r="35" spans="1:12" s="1" customFormat="1" ht="23.25" customHeight="1">
      <c r="A35" s="51">
        <v>32</v>
      </c>
      <c r="B35" s="13" t="s">
        <v>195</v>
      </c>
      <c r="C35" s="13" t="s">
        <v>297</v>
      </c>
      <c r="D35" s="12" t="s">
        <v>295</v>
      </c>
      <c r="E35" s="12" t="s">
        <v>294</v>
      </c>
      <c r="F35" s="14">
        <v>700882</v>
      </c>
      <c r="G35" s="14">
        <v>420530</v>
      </c>
      <c r="H35" s="14">
        <v>0</v>
      </c>
      <c r="I35" s="14">
        <v>140176</v>
      </c>
      <c r="J35" s="30">
        <f t="shared" si="0"/>
        <v>140176</v>
      </c>
      <c r="K35" s="14">
        <v>280354</v>
      </c>
      <c r="L35" s="14">
        <v>420528</v>
      </c>
    </row>
    <row r="36" spans="1:12" s="1" customFormat="1" ht="23.25" customHeight="1">
      <c r="A36" s="52">
        <v>33</v>
      </c>
      <c r="B36" s="13" t="s">
        <v>195</v>
      </c>
      <c r="C36" s="34" t="s">
        <v>296</v>
      </c>
      <c r="D36" s="32" t="s">
        <v>295</v>
      </c>
      <c r="E36" s="12" t="s">
        <v>294</v>
      </c>
      <c r="F36" s="28">
        <v>978566</v>
      </c>
      <c r="G36" s="28">
        <v>587140</v>
      </c>
      <c r="H36" s="28">
        <v>0</v>
      </c>
      <c r="I36" s="28">
        <v>195713</v>
      </c>
      <c r="J36" s="30">
        <f t="shared" si="0"/>
        <v>195713</v>
      </c>
      <c r="K36" s="28">
        <v>391427</v>
      </c>
      <c r="L36" s="28">
        <v>587139</v>
      </c>
    </row>
    <row r="37" spans="1:12" ht="23.25" customHeight="1">
      <c r="A37" s="8"/>
      <c r="B37" s="67" t="s">
        <v>186</v>
      </c>
      <c r="C37" s="67"/>
      <c r="D37" s="19"/>
      <c r="E37" s="19"/>
      <c r="F37" s="58">
        <f t="shared" ref="F37:L37" si="1">SUM(F4:F36)</f>
        <v>70829774</v>
      </c>
      <c r="G37" s="20">
        <f t="shared" si="1"/>
        <v>10810603</v>
      </c>
      <c r="H37" s="20">
        <f t="shared" si="1"/>
        <v>0</v>
      </c>
      <c r="I37" s="20">
        <f t="shared" si="1"/>
        <v>4607586</v>
      </c>
      <c r="J37" s="20">
        <f t="shared" si="1"/>
        <v>4607586</v>
      </c>
      <c r="K37" s="58">
        <f t="shared" si="1"/>
        <v>6203017</v>
      </c>
      <c r="L37" s="20">
        <f t="shared" si="1"/>
        <v>64626757</v>
      </c>
    </row>
  </sheetData>
  <mergeCells count="2">
    <mergeCell ref="B37:C37"/>
    <mergeCell ref="A1:L1"/>
  </mergeCells>
  <phoneticPr fontId="1"/>
  <printOptions horizontalCentered="1"/>
  <pageMargins left="0.70866141732283472" right="0.70866141732283472" top="0.39370078740157483" bottom="0.15748031496062992" header="1.6929133858267718" footer="0.35433070866141736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土地</vt:lpstr>
      <vt:lpstr>建物</vt:lpstr>
      <vt:lpstr>工作物</vt:lpstr>
      <vt:lpstr>物品</vt:lpstr>
      <vt:lpstr>建物!Print_Area</vt:lpstr>
      <vt:lpstr>工作物!Print_Area</vt:lpstr>
      <vt:lpstr>土地!Print_Area</vt:lpstr>
      <vt:lpstr>物品!Print_Area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Koukaikei_kanrisya</dc:creator>
  <cp:lastModifiedBy> </cp:lastModifiedBy>
  <cp:lastPrinted>2022-08-16T05:32:48Z</cp:lastPrinted>
  <dcterms:created xsi:type="dcterms:W3CDTF">2018-07-12T06:03:01Z</dcterms:created>
  <dcterms:modified xsi:type="dcterms:W3CDTF">2022-08-16T05:37:47Z</dcterms:modified>
</cp:coreProperties>
</file>